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bfranklin4\AppData\Local\Box\Box Edit\Documents\5pw0n0eurkKzkYbkTkPeRQ==\"/>
    </mc:Choice>
  </mc:AlternateContent>
  <xr:revisionPtr revIDLastSave="0" documentId="13_ncr:1_{6A4838EA-5787-423D-8879-51AA12DC1754}" xr6:coauthVersionLast="47" xr6:coauthVersionMax="47" xr10:uidLastSave="{00000000-0000-0000-0000-000000000000}"/>
  <bookViews>
    <workbookView xWindow="-15150" yWindow="-16320" windowWidth="29040" windowHeight="15840" xr2:uid="{00000000-000D-0000-FFFF-FFFF00000000}"/>
  </bookViews>
  <sheets>
    <sheet name="2024 Q1, Last Name" sheetId="8" r:id="rId1"/>
    <sheet name="2024 Q2, Last Name" sheetId="9" r:id="rId2"/>
    <sheet name="2024 Q3, Last Name" sheetId="10" r:id="rId3"/>
    <sheet name="2024 Q4, Last Name" sheetId="11" r:id="rId4"/>
  </sheets>
  <definedNames>
    <definedName name="_xlnm.Print_Area" localSheetId="0">'2024 Q1, Last Name'!$A$1:$Y$34</definedName>
    <definedName name="_xlnm.Print_Area" localSheetId="1">'2024 Q2, Last Name'!$A$1:$Y$34</definedName>
    <definedName name="_xlnm.Print_Area" localSheetId="2">'2024 Q3, Last Name'!$A$1:$Y$34</definedName>
    <definedName name="_xlnm.Print_Area" localSheetId="3">'2024 Q4, Last Name'!$A$1:$Y$34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8" i="8" l="1"/>
  <c r="C32" i="9"/>
  <c r="O7" i="11"/>
  <c r="O7" i="9"/>
  <c r="O7" i="8"/>
  <c r="X15" i="11"/>
  <c r="Q15" i="11"/>
  <c r="J15" i="11"/>
  <c r="X14" i="11"/>
  <c r="Q14" i="11"/>
  <c r="J14" i="11"/>
  <c r="X15" i="10"/>
  <c r="Q15" i="10"/>
  <c r="J15" i="10"/>
  <c r="X14" i="10"/>
  <c r="Q14" i="10"/>
  <c r="J14" i="10"/>
  <c r="O7" i="10"/>
  <c r="X15" i="9"/>
  <c r="Q15" i="9"/>
  <c r="J15" i="9"/>
  <c r="X14" i="9"/>
  <c r="Q14" i="9"/>
  <c r="J14" i="9"/>
  <c r="X15" i="8"/>
  <c r="Q15" i="8"/>
  <c r="J15" i="8"/>
  <c r="X14" i="8"/>
  <c r="Q14" i="8"/>
  <c r="J14" i="8"/>
  <c r="Y15" i="11" l="1"/>
  <c r="Y14" i="11"/>
  <c r="Y15" i="10"/>
  <c r="Y14" i="10"/>
  <c r="Y15" i="9"/>
  <c r="Y14" i="9"/>
  <c r="Y15" i="8"/>
  <c r="Y14" i="8"/>
  <c r="T8" i="11" l="1"/>
  <c r="S16" i="11" s="1"/>
  <c r="S18" i="11" s="1"/>
  <c r="T8" i="10"/>
  <c r="O16" i="10" s="1"/>
  <c r="O18" i="10" s="1"/>
  <c r="T8" i="9"/>
  <c r="O16" i="9" s="1"/>
  <c r="O18" i="9" s="1"/>
  <c r="T8" i="8"/>
  <c r="F16" i="8" s="1"/>
  <c r="F18" i="8" s="1"/>
  <c r="U16" i="11" l="1"/>
  <c r="U18" i="11" s="1"/>
  <c r="M16" i="11"/>
  <c r="M18" i="11" s="1"/>
  <c r="T16" i="11"/>
  <c r="T18" i="11" s="1"/>
  <c r="G16" i="11"/>
  <c r="G18" i="11" s="1"/>
  <c r="E16" i="11"/>
  <c r="E18" i="11" s="1"/>
  <c r="R16" i="11"/>
  <c r="R18" i="11" s="1"/>
  <c r="O16" i="11"/>
  <c r="O18" i="11" s="1"/>
  <c r="N16" i="11"/>
  <c r="N18" i="11" s="1"/>
  <c r="L16" i="11"/>
  <c r="L18" i="11" s="1"/>
  <c r="K16" i="11"/>
  <c r="K18" i="11" s="1"/>
  <c r="H16" i="11"/>
  <c r="H18" i="11" s="1"/>
  <c r="F16" i="11"/>
  <c r="F18" i="11" s="1"/>
  <c r="D16" i="11"/>
  <c r="D18" i="11" s="1"/>
  <c r="V16" i="11"/>
  <c r="V18" i="11" s="1"/>
  <c r="E16" i="10"/>
  <c r="E18" i="10" s="1"/>
  <c r="K16" i="10"/>
  <c r="K18" i="10" s="1"/>
  <c r="H16" i="10"/>
  <c r="H18" i="10" s="1"/>
  <c r="S16" i="10"/>
  <c r="S18" i="10" s="1"/>
  <c r="F16" i="10"/>
  <c r="F18" i="10" s="1"/>
  <c r="R16" i="10"/>
  <c r="R18" i="10" s="1"/>
  <c r="D16" i="10"/>
  <c r="D18" i="10" s="1"/>
  <c r="V16" i="10"/>
  <c r="V18" i="10" s="1"/>
  <c r="T16" i="10"/>
  <c r="T18" i="10" s="1"/>
  <c r="G16" i="10"/>
  <c r="G18" i="10" s="1"/>
  <c r="M16" i="10"/>
  <c r="M18" i="10" s="1"/>
  <c r="U16" i="10"/>
  <c r="U18" i="10" s="1"/>
  <c r="L16" i="10"/>
  <c r="L18" i="10" s="1"/>
  <c r="N16" i="10"/>
  <c r="N18" i="10" s="1"/>
  <c r="F16" i="9"/>
  <c r="F18" i="9" s="1"/>
  <c r="M16" i="9"/>
  <c r="M18" i="9" s="1"/>
  <c r="N16" i="9"/>
  <c r="N18" i="9" s="1"/>
  <c r="E16" i="9"/>
  <c r="E18" i="9" s="1"/>
  <c r="L16" i="9"/>
  <c r="L18" i="9" s="1"/>
  <c r="D16" i="9"/>
  <c r="D18" i="9" s="1"/>
  <c r="U16" i="9"/>
  <c r="U18" i="9" s="1"/>
  <c r="H16" i="9"/>
  <c r="H18" i="9" s="1"/>
  <c r="R16" i="9"/>
  <c r="R18" i="9" s="1"/>
  <c r="K16" i="9"/>
  <c r="K18" i="9" s="1"/>
  <c r="T16" i="9"/>
  <c r="T18" i="9" s="1"/>
  <c r="S16" i="9"/>
  <c r="S18" i="9" s="1"/>
  <c r="V16" i="9"/>
  <c r="V18" i="9" s="1"/>
  <c r="G16" i="9"/>
  <c r="G18" i="9" s="1"/>
  <c r="U16" i="8"/>
  <c r="U18" i="8" s="1"/>
  <c r="L16" i="8"/>
  <c r="L18" i="8" s="1"/>
  <c r="S16" i="8"/>
  <c r="S18" i="8" s="1"/>
  <c r="T16" i="8"/>
  <c r="T18" i="8" s="1"/>
  <c r="N16" i="8"/>
  <c r="N18" i="8" s="1"/>
  <c r="O16" i="8"/>
  <c r="O18" i="8" s="1"/>
  <c r="D16" i="8"/>
  <c r="D18" i="8" s="1"/>
  <c r="G16" i="8"/>
  <c r="G18" i="8" s="1"/>
  <c r="H16" i="8"/>
  <c r="H18" i="8" s="1"/>
  <c r="E16" i="8"/>
  <c r="E18" i="8" s="1"/>
  <c r="K16" i="8"/>
  <c r="K18" i="8" s="1"/>
  <c r="V16" i="8"/>
  <c r="V18" i="8" s="1"/>
  <c r="M16" i="8"/>
  <c r="M18" i="8" s="1"/>
  <c r="R16" i="8"/>
  <c r="R18" i="8" s="1"/>
  <c r="X18" i="8" s="1"/>
  <c r="J18" i="11" l="1"/>
  <c r="X18" i="11"/>
  <c r="Q18" i="11"/>
  <c r="Q16" i="11"/>
  <c r="X16" i="11"/>
  <c r="J16" i="11"/>
  <c r="J18" i="10"/>
  <c r="J16" i="10"/>
  <c r="Q18" i="10"/>
  <c r="X16" i="10"/>
  <c r="X18" i="10"/>
  <c r="Q16" i="10"/>
  <c r="Q18" i="9"/>
  <c r="J18" i="9"/>
  <c r="X18" i="9"/>
  <c r="X16" i="9"/>
  <c r="Q16" i="9"/>
  <c r="J16" i="9"/>
  <c r="Q18" i="8"/>
  <c r="J16" i="8"/>
  <c r="Q16" i="8"/>
  <c r="X16" i="8"/>
  <c r="J18" i="8"/>
  <c r="Y18" i="11" l="1"/>
  <c r="Y16" i="11"/>
  <c r="Y18" i="10"/>
  <c r="C28" i="10" s="1"/>
  <c r="Y16" i="10"/>
  <c r="Y18" i="9"/>
  <c r="Y16" i="9"/>
  <c r="Y18" i="8"/>
  <c r="Y16" i="8"/>
  <c r="C32" i="11" l="1"/>
  <c r="C28" i="11"/>
  <c r="C32" i="10"/>
  <c r="C28" i="9"/>
  <c r="C32" i="8"/>
</calcChain>
</file>

<file path=xl/sharedStrings.xml><?xml version="1.0" encoding="utf-8"?>
<sst xmlns="http://schemas.openxmlformats.org/spreadsheetml/2006/main" count="164" uniqueCount="50">
  <si>
    <t>TIME REPORT FOR EMPLOYEES PERFORMING CALFRESH OUTREACH ACTIVITIES (represents State and Federal Share)</t>
  </si>
  <si>
    <t>CALFRESH OUTREACH PROJECT - CALIFORNIA DEPARTMENT OF SOCIAL SERVICES REIMBURSEMENT</t>
  </si>
  <si>
    <t>Employee Time Base:</t>
  </si>
  <si>
    <t>Total Hours in Quarter:</t>
  </si>
  <si>
    <t>Work Days in Quarter:</t>
  </si>
  <si>
    <t>Percentage of Hours Worked applied to CFO:</t>
  </si>
  <si>
    <t>Claiming Organization:</t>
  </si>
  <si>
    <t>Total</t>
  </si>
  <si>
    <t>ALLOWABLE ACTIVITIES</t>
  </si>
  <si>
    <t>CALFRESH Outreach &amp; Enrollment</t>
  </si>
  <si>
    <t>Hours worked on CalFresh Outreach</t>
  </si>
  <si>
    <t>Paid Time Off  (Total for the day)</t>
  </si>
  <si>
    <t>Prorated PTO (will automatically calculate)</t>
  </si>
  <si>
    <t>Specify (v) for vacation, (s) for sick, or (h) for holiday</t>
  </si>
  <si>
    <t>Total Hours Spent on Approved Activities</t>
  </si>
  <si>
    <t>Instructions</t>
  </si>
  <si>
    <t>2. Time should be recorded in 15 minute increments, using decimals to record partial-hour increments (i.e., .25, .50, and .75) .</t>
  </si>
  <si>
    <t xml:space="preserve">I certify that documented time represents only allowable activities as detailed in my scope of work. </t>
  </si>
  <si>
    <t>Signature of authorized employee performing CALFRESH outreach activities (Blue Ink Only)</t>
  </si>
  <si>
    <t>Date</t>
  </si>
  <si>
    <t>Supervisor Signature (Blue Ink Only)</t>
  </si>
  <si>
    <t>Quarter</t>
  </si>
  <si>
    <t>Quarter Date Range:</t>
  </si>
  <si>
    <t>Employee Name:</t>
  </si>
  <si>
    <t>Quarter: 1</t>
  </si>
  <si>
    <r>
      <t xml:space="preserve">1. Enter the amount of time spent performing each type of activity in the column for that </t>
    </r>
    <r>
      <rPr>
        <b/>
        <sz val="7.5"/>
        <rFont val="Arial"/>
        <family val="2"/>
      </rPr>
      <t>week</t>
    </r>
    <r>
      <rPr>
        <sz val="7.5"/>
        <rFont val="Arial"/>
        <family val="2"/>
      </rPr>
      <t>. Activities should include allowable activities only as detailed in your scope of work.</t>
    </r>
  </si>
  <si>
    <t xml:space="preserve">3. The "Total Hours" box at the bottom of each column represents the total hours spent on CalFresh Outreach Activities each week/month. The "Total" column at the right margin represents the total time you spent on that activity for the quarter.    </t>
  </si>
  <si>
    <t>5. Using blue ink, sign and date your survey on or after the last working day of the quarter and give it to your organization's CFO project coordinator for submission to CSU, Chico's Center for Healthy Communities.</t>
  </si>
  <si>
    <t>ensuring accuracy for actual hours spent on the approved activity.</t>
  </si>
  <si>
    <t>For the quarter, please fill in the number of hours you spent on eligible activities (as per your SOW) that you completed per week,</t>
  </si>
  <si>
    <t>Quarter: 2</t>
  </si>
  <si>
    <t>Quarter: 3</t>
  </si>
  <si>
    <t>Quarter: 4</t>
  </si>
  <si>
    <t>Month: November (22 days)</t>
  </si>
  <si>
    <t>Contract No. 21-3058</t>
  </si>
  <si>
    <t>Month: May (23 days)</t>
  </si>
  <si>
    <t>Month: September (21 days)</t>
  </si>
  <si>
    <t>Month: October (22 days)</t>
  </si>
  <si>
    <t>Month: December (21 days)</t>
  </si>
  <si>
    <t>1/1/24-3/31/24</t>
  </si>
  <si>
    <t>10/1/23-12/31/23</t>
  </si>
  <si>
    <t>Month: January (23 days)</t>
  </si>
  <si>
    <t>Month: February (21 days)</t>
  </si>
  <si>
    <t>Month: March (21 days)</t>
  </si>
  <si>
    <t>4/1/24-6/30/24</t>
  </si>
  <si>
    <t>Month: April (22 days)</t>
  </si>
  <si>
    <t>Month: June (20 days)</t>
  </si>
  <si>
    <t>7/1/24-9/30/24</t>
  </si>
  <si>
    <t>Month: July (23 days)</t>
  </si>
  <si>
    <t>Month: August (22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</si>
</sst>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
  </numFmts>
  <fonts count="25" x14ac:knownFonts="1">
    <font>
      <sz val="10"/>
      <name val="Arial"/>
      <family val="2"/>
    </font>
    <font>
      <sz val="10"/>
      <name val="Arial"/>
      <family val="2"/>
    </font>
    <font>
      <b/>
      <sz val="12"/>
      <name val="Arial"/>
      <family val="2"/>
    </font>
    <font>
      <b/>
      <sz val="10"/>
      <name val="Arial"/>
      <family val="2"/>
    </font>
    <font>
      <sz val="10"/>
      <color indexed="55"/>
      <name val="Arial"/>
      <family val="2"/>
    </font>
    <font>
      <sz val="11"/>
      <name val="Calibri"/>
      <family val="2"/>
    </font>
    <font>
      <sz val="11"/>
      <color indexed="17"/>
      <name val="Calibri"/>
      <family val="2"/>
    </font>
    <font>
      <b/>
      <sz val="11"/>
      <name val="Arial"/>
      <family val="2"/>
    </font>
    <font>
      <sz val="9.5"/>
      <name val="Arial"/>
      <family val="2"/>
    </font>
    <font>
      <b/>
      <sz val="12"/>
      <color indexed="10"/>
      <name val="Arial"/>
      <family val="2"/>
    </font>
    <font>
      <sz val="8"/>
      <name val="Arial"/>
      <family val="2"/>
    </font>
    <font>
      <sz val="8"/>
      <color indexed="55"/>
      <name val="Arial"/>
      <family val="2"/>
    </font>
    <font>
      <b/>
      <sz val="11"/>
      <name val="Arial Narrow"/>
      <family val="2"/>
    </font>
    <font>
      <b/>
      <sz val="11"/>
      <color indexed="23"/>
      <name val="Arial Narrow"/>
      <family val="2"/>
    </font>
    <font>
      <sz val="9"/>
      <name val="Arial Narrow"/>
      <family val="2"/>
    </font>
    <font>
      <b/>
      <sz val="11"/>
      <color theme="0" tint="-0.499984740745262"/>
      <name val="Arial Narrow"/>
      <family val="2"/>
    </font>
    <font>
      <sz val="8"/>
      <name val="Arial Narrow"/>
      <family val="2"/>
    </font>
    <font>
      <sz val="10"/>
      <name val="Arial Narrow"/>
      <family val="2"/>
    </font>
    <font>
      <b/>
      <sz val="8"/>
      <name val="Arial"/>
      <family val="2"/>
    </font>
    <font>
      <sz val="7.5"/>
      <name val="Arial"/>
      <family val="2"/>
    </font>
    <font>
      <sz val="14"/>
      <name val="Arial"/>
      <family val="2"/>
    </font>
    <font>
      <sz val="11"/>
      <name val="Arial"/>
      <family val="2"/>
    </font>
    <font>
      <b/>
      <sz val="7.5"/>
      <name val="Arial"/>
      <family val="2"/>
    </font>
    <font>
      <sz val="9"/>
      <name val="Arial"/>
      <family val="2"/>
    </font>
    <font>
      <b/>
      <sz val="9"/>
      <name val="Arial"/>
      <family val="2"/>
    </font>
  </fonts>
  <fills count="11">
    <fill>
      <patternFill patternType="none"/>
    </fill>
    <fill>
      <patternFill patternType="gray125"/>
    </fill>
    <fill>
      <patternFill patternType="solid">
        <fgColor indexed="41"/>
        <bgColor indexed="64"/>
      </patternFill>
    </fill>
    <fill>
      <patternFill patternType="solid">
        <fgColor indexed="26"/>
      </patternFill>
    </fill>
    <fill>
      <patternFill patternType="solid">
        <fgColor indexed="42"/>
      </patternFill>
    </fill>
    <fill>
      <patternFill patternType="solid">
        <fgColor rgb="FFC0C0C0"/>
        <bgColor indexed="64"/>
      </patternFill>
    </fill>
    <fill>
      <patternFill patternType="lightGray"/>
    </fill>
    <fill>
      <patternFill patternType="solid">
        <fgColor indexed="9"/>
        <bgColor indexed="64"/>
      </patternFill>
    </fill>
    <fill>
      <patternFill patternType="solid">
        <fgColor rgb="FFCCFFFF"/>
        <bgColor indexed="64"/>
      </patternFill>
    </fill>
    <fill>
      <patternFill patternType="solid">
        <fgColor rgb="FFFFFF00"/>
        <bgColor indexed="64"/>
      </patternFill>
    </fill>
    <fill>
      <patternFill patternType="solid">
        <fgColor theme="0" tint="-0.249977111117893"/>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0" fontId="6" fillId="4" borderId="0" applyNumberFormat="0" applyBorder="0" applyAlignment="0" applyProtection="0"/>
    <xf numFmtId="0" fontId="1" fillId="3" borderId="1" applyNumberFormat="0" applyFont="0" applyAlignment="0" applyProtection="0"/>
  </cellStyleXfs>
  <cellXfs count="127">
    <xf numFmtId="0" fontId="0" fillId="0" borderId="0" xfId="0"/>
    <xf numFmtId="0" fontId="5" fillId="5" borderId="2" xfId="2" applyFont="1" applyFill="1" applyBorder="1" applyProtection="1"/>
    <xf numFmtId="0" fontId="0" fillId="0" borderId="0" xfId="0" applyAlignment="1">
      <alignment horizontal="left" vertical="center"/>
    </xf>
    <xf numFmtId="165" fontId="0" fillId="0" borderId="0" xfId="0" applyNumberFormat="1" applyAlignment="1">
      <alignment horizontal="center" vertical="center"/>
    </xf>
    <xf numFmtId="0" fontId="0" fillId="10" borderId="2" xfId="0" applyFill="1" applyBorder="1" applyAlignment="1">
      <alignment horizontal="left" vertical="center"/>
    </xf>
    <xf numFmtId="2" fontId="23" fillId="8" borderId="26" xfId="0" applyNumberFormat="1" applyFont="1" applyFill="1" applyBorder="1" applyAlignment="1">
      <alignment horizontal="right"/>
    </xf>
    <xf numFmtId="2" fontId="23" fillId="8" borderId="2" xfId="0" applyNumberFormat="1" applyFont="1" applyFill="1" applyBorder="1" applyAlignment="1">
      <alignment horizontal="right"/>
    </xf>
    <xf numFmtId="2" fontId="23" fillId="8" borderId="17" xfId="0" applyNumberFormat="1" applyFont="1" applyFill="1" applyBorder="1" applyAlignment="1">
      <alignment horizontal="right"/>
    </xf>
    <xf numFmtId="0" fontId="0" fillId="2" borderId="0" xfId="0" applyFill="1"/>
    <xf numFmtId="0" fontId="0" fillId="0" borderId="0" xfId="0" applyProtection="1">
      <protection locked="0"/>
    </xf>
    <xf numFmtId="0" fontId="5" fillId="5" borderId="2" xfId="2" applyFont="1" applyFill="1" applyBorder="1" applyProtection="1">
      <protection locked="0"/>
    </xf>
    <xf numFmtId="165" fontId="0" fillId="0" borderId="0" xfId="0" applyNumberFormat="1" applyAlignment="1" applyProtection="1">
      <alignment horizontal="center" vertical="center"/>
      <protection locked="0"/>
    </xf>
    <xf numFmtId="0" fontId="10" fillId="0" borderId="0" xfId="0" applyFont="1" applyProtection="1">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wrapText="1"/>
      <protection locked="0"/>
    </xf>
    <xf numFmtId="2" fontId="23" fillId="0" borderId="24" xfId="0" applyNumberFormat="1" applyFont="1" applyBorder="1" applyProtection="1">
      <protection locked="0"/>
    </xf>
    <xf numFmtId="2" fontId="23" fillId="0" borderId="41" xfId="0" applyNumberFormat="1" applyFont="1" applyBorder="1" applyProtection="1">
      <protection locked="0"/>
    </xf>
    <xf numFmtId="2" fontId="23" fillId="0" borderId="42" xfId="0" applyNumberFormat="1" applyFont="1" applyBorder="1" applyProtection="1">
      <protection locked="0"/>
    </xf>
    <xf numFmtId="2" fontId="23" fillId="0" borderId="26" xfId="0" applyNumberFormat="1" applyFont="1" applyBorder="1" applyProtection="1">
      <protection locked="0"/>
    </xf>
    <xf numFmtId="2" fontId="23" fillId="0" borderId="2" xfId="0" applyNumberFormat="1" applyFont="1" applyBorder="1" applyProtection="1">
      <protection locked="0"/>
    </xf>
    <xf numFmtId="2" fontId="23" fillId="0" borderId="17" xfId="0" applyNumberFormat="1" applyFont="1" applyBorder="1" applyProtection="1">
      <protection locked="0"/>
    </xf>
    <xf numFmtId="0" fontId="20" fillId="0" borderId="0" xfId="0" applyFont="1" applyProtection="1">
      <protection locked="0"/>
    </xf>
    <xf numFmtId="2" fontId="23" fillId="9" borderId="27" xfId="0" applyNumberFormat="1" applyFont="1" applyFill="1" applyBorder="1"/>
    <xf numFmtId="2" fontId="24" fillId="9" borderId="34" xfId="0" applyNumberFormat="1" applyFont="1" applyFill="1" applyBorder="1" applyAlignment="1">
      <alignment horizontal="right"/>
    </xf>
    <xf numFmtId="2" fontId="23" fillId="9" borderId="34" xfId="0" applyNumberFormat="1" applyFont="1" applyFill="1" applyBorder="1"/>
    <xf numFmtId="2" fontId="24" fillId="9" borderId="33" xfId="0" applyNumberFormat="1" applyFont="1" applyFill="1" applyBorder="1" applyAlignment="1">
      <alignment horizontal="right"/>
    </xf>
    <xf numFmtId="2" fontId="24" fillId="9" borderId="33" xfId="0" applyNumberFormat="1" applyFont="1" applyFill="1" applyBorder="1"/>
    <xf numFmtId="2" fontId="23" fillId="0" borderId="25" xfId="0" applyNumberFormat="1" applyFont="1" applyBorder="1"/>
    <xf numFmtId="2" fontId="23" fillId="0" borderId="18" xfId="0" applyNumberFormat="1" applyFont="1" applyBorder="1"/>
    <xf numFmtId="2" fontId="23" fillId="8" borderId="13" xfId="0" applyNumberFormat="1" applyFont="1" applyFill="1" applyBorder="1"/>
    <xf numFmtId="2" fontId="23" fillId="0" borderId="31" xfId="0" applyNumberFormat="1" applyFont="1" applyBorder="1"/>
    <xf numFmtId="2" fontId="23" fillId="0" borderId="13" xfId="0" applyNumberFormat="1" applyFont="1" applyBorder="1"/>
    <xf numFmtId="2" fontId="23" fillId="8" borderId="18" xfId="0" applyNumberFormat="1" applyFont="1" applyFill="1" applyBorder="1"/>
    <xf numFmtId="2" fontId="23" fillId="0" borderId="22" xfId="0" applyNumberFormat="1" applyFont="1" applyBorder="1"/>
    <xf numFmtId="2" fontId="23" fillId="0" borderId="21" xfId="0" applyNumberFormat="1" applyFont="1" applyBorder="1"/>
    <xf numFmtId="2" fontId="23" fillId="8" borderId="14" xfId="0" applyNumberFormat="1" applyFont="1" applyFill="1" applyBorder="1"/>
    <xf numFmtId="0" fontId="1" fillId="0" borderId="0" xfId="0" applyFont="1"/>
    <xf numFmtId="0" fontId="3" fillId="0" borderId="0" xfId="0" applyFont="1"/>
    <xf numFmtId="0" fontId="20" fillId="0" borderId="0" xfId="0" applyFont="1"/>
    <xf numFmtId="2" fontId="23" fillId="6" borderId="0" xfId="0" applyNumberFormat="1" applyFont="1" applyFill="1"/>
    <xf numFmtId="0" fontId="12" fillId="9" borderId="27" xfId="0" applyFont="1" applyFill="1" applyBorder="1"/>
    <xf numFmtId="0" fontId="0" fillId="9" borderId="28" xfId="0" applyFill="1" applyBorder="1"/>
    <xf numFmtId="1" fontId="23" fillId="6" borderId="28" xfId="0" applyNumberFormat="1" applyFont="1" applyFill="1" applyBorder="1"/>
    <xf numFmtId="1" fontId="23" fillId="6" borderId="0" xfId="0" applyNumberFormat="1" applyFont="1" applyFill="1"/>
    <xf numFmtId="0" fontId="12" fillId="0" borderId="0" xfId="0" applyFont="1"/>
    <xf numFmtId="2" fontId="10" fillId="0" borderId="0" xfId="0" applyNumberFormat="1" applyFont="1"/>
    <xf numFmtId="1" fontId="10" fillId="0" borderId="0" xfId="0" applyNumberFormat="1" applyFont="1"/>
    <xf numFmtId="2" fontId="16" fillId="0" borderId="0" xfId="0" applyNumberFormat="1" applyFont="1" applyAlignment="1">
      <alignment horizontal="right"/>
    </xf>
    <xf numFmtId="1" fontId="14" fillId="0" borderId="0" xfId="0" applyNumberFormat="1" applyFont="1" applyAlignment="1">
      <alignment horizontal="right"/>
    </xf>
    <xf numFmtId="10" fontId="17" fillId="0" borderId="0" xfId="0" applyNumberFormat="1" applyFont="1" applyAlignment="1">
      <alignment horizontal="center"/>
    </xf>
    <xf numFmtId="1" fontId="0" fillId="0" borderId="0" xfId="0" applyNumberFormat="1"/>
    <xf numFmtId="9" fontId="7" fillId="0" borderId="0" xfId="0" applyNumberFormat="1" applyFont="1"/>
    <xf numFmtId="0" fontId="13" fillId="0" borderId="22" xfId="0" applyFont="1" applyBorder="1"/>
    <xf numFmtId="0" fontId="0" fillId="0" borderId="23" xfId="0" applyBorder="1"/>
    <xf numFmtId="0" fontId="12" fillId="0" borderId="14" xfId="0" applyFont="1" applyBorder="1"/>
    <xf numFmtId="0" fontId="0" fillId="0" borderId="4" xfId="0" applyBorder="1"/>
    <xf numFmtId="0" fontId="0" fillId="0" borderId="4" xfId="0" applyBorder="1" applyAlignment="1">
      <alignment horizontal="right"/>
    </xf>
    <xf numFmtId="0" fontId="3" fillId="0" borderId="15" xfId="0" applyFont="1" applyBorder="1"/>
    <xf numFmtId="0" fontId="3" fillId="0" borderId="16" xfId="0" applyFont="1" applyBorder="1"/>
    <xf numFmtId="0" fontId="0" fillId="6" borderId="0" xfId="0" applyFill="1"/>
    <xf numFmtId="0" fontId="0" fillId="0" borderId="17" xfId="0" applyBorder="1" applyAlignment="1">
      <alignment horizontal="center"/>
    </xf>
    <xf numFmtId="0" fontId="0" fillId="0" borderId="18" xfId="0" applyBorder="1"/>
    <xf numFmtId="0" fontId="13" fillId="0" borderId="19" xfId="0" applyFont="1" applyBorder="1"/>
    <xf numFmtId="0" fontId="0" fillId="0" borderId="20" xfId="0" applyBorder="1"/>
    <xf numFmtId="0" fontId="0" fillId="6" borderId="21" xfId="0" applyFill="1" applyBorder="1"/>
    <xf numFmtId="0" fontId="0" fillId="6" borderId="12" xfId="0" applyFill="1" applyBorder="1"/>
    <xf numFmtId="0" fontId="0" fillId="6" borderId="13" xfId="0" applyFill="1" applyBorder="1"/>
    <xf numFmtId="0" fontId="10" fillId="0" borderId="11" xfId="0" applyFont="1" applyBorder="1"/>
    <xf numFmtId="0" fontId="10" fillId="0" borderId="13" xfId="0" applyFont="1" applyBorder="1" applyAlignment="1">
      <alignment horizontal="center"/>
    </xf>
    <xf numFmtId="0" fontId="8" fillId="0" borderId="0" xfId="0" applyFont="1" applyAlignment="1">
      <alignment horizontal="left"/>
    </xf>
    <xf numFmtId="0" fontId="9" fillId="0" borderId="0" xfId="0" applyFont="1" applyAlignment="1">
      <alignment horizontal="left"/>
    </xf>
    <xf numFmtId="0" fontId="4" fillId="0" borderId="0" xfId="0" applyFont="1"/>
    <xf numFmtId="0" fontId="10" fillId="0" borderId="0" xfId="0" applyFont="1"/>
    <xf numFmtId="0" fontId="11" fillId="0" borderId="46" xfId="0" applyFont="1" applyBorder="1" applyAlignment="1">
      <alignment horizontal="left"/>
    </xf>
    <xf numFmtId="0" fontId="11" fillId="0" borderId="47" xfId="0" applyFont="1" applyBorder="1"/>
    <xf numFmtId="0" fontId="11" fillId="0" borderId="7" xfId="0" applyFont="1" applyBorder="1"/>
    <xf numFmtId="0" fontId="10" fillId="0" borderId="9" xfId="0" applyFont="1" applyBorder="1" applyAlignment="1">
      <alignment horizontal="center"/>
    </xf>
    <xf numFmtId="0" fontId="0" fillId="0" borderId="0" xfId="0" applyAlignment="1">
      <alignment horizontal="left"/>
    </xf>
    <xf numFmtId="0" fontId="4" fillId="0" borderId="0" xfId="0" applyFont="1" applyAlignment="1">
      <alignment horizontal="right"/>
    </xf>
    <xf numFmtId="0" fontId="0" fillId="0" borderId="0" xfId="0" applyAlignment="1">
      <alignment horizontal="center"/>
    </xf>
    <xf numFmtId="0" fontId="1" fillId="0" borderId="0" xfId="0" applyFont="1" applyAlignment="1">
      <alignment horizontal="left"/>
    </xf>
    <xf numFmtId="2" fontId="23" fillId="0" borderId="32" xfId="0" applyNumberFormat="1" applyFont="1" applyBorder="1" applyProtection="1">
      <protection locked="0"/>
    </xf>
    <xf numFmtId="2" fontId="23" fillId="0" borderId="29" xfId="0" applyNumberFormat="1" applyFont="1" applyBorder="1" applyProtection="1">
      <protection locked="0"/>
    </xf>
    <xf numFmtId="2" fontId="23" fillId="0" borderId="30" xfId="0" applyNumberFormat="1" applyFont="1" applyBorder="1" applyProtection="1">
      <protection locked="0"/>
    </xf>
    <xf numFmtId="2" fontId="23" fillId="6" borderId="0" xfId="0" applyNumberFormat="1" applyFont="1" applyFill="1" applyProtection="1">
      <protection locked="0"/>
    </xf>
    <xf numFmtId="2" fontId="23" fillId="0" borderId="43" xfId="0" applyNumberFormat="1" applyFont="1" applyBorder="1" applyProtection="1">
      <protection locked="0"/>
    </xf>
    <xf numFmtId="0" fontId="0" fillId="2" borderId="0" xfId="0" applyFill="1" applyAlignment="1" applyProtection="1">
      <alignment horizontal="center"/>
      <protection locked="0"/>
    </xf>
    <xf numFmtId="0" fontId="0" fillId="2" borderId="28" xfId="0" applyFill="1" applyBorder="1" applyAlignment="1" applyProtection="1">
      <alignment horizontal="center"/>
      <protection locked="0"/>
    </xf>
    <xf numFmtId="0" fontId="21" fillId="2" borderId="0" xfId="0" applyFont="1" applyFill="1" applyAlignment="1" applyProtection="1">
      <alignment horizontal="center"/>
      <protection locked="0"/>
    </xf>
    <xf numFmtId="0" fontId="21" fillId="2" borderId="28" xfId="0" applyFont="1" applyFill="1" applyBorder="1" applyAlignment="1" applyProtection="1">
      <alignment horizontal="center"/>
      <protection locked="0"/>
    </xf>
    <xf numFmtId="0" fontId="1" fillId="7" borderId="43" xfId="0" applyFont="1" applyFill="1" applyBorder="1" applyAlignment="1">
      <alignment horizontal="left" vertical="center" wrapText="1"/>
    </xf>
    <xf numFmtId="0" fontId="1" fillId="7" borderId="44" xfId="0" applyFont="1" applyFill="1" applyBorder="1" applyAlignment="1">
      <alignment horizontal="left" vertical="center" wrapText="1"/>
    </xf>
    <xf numFmtId="0" fontId="1" fillId="7" borderId="45" xfId="0" applyFont="1" applyFill="1" applyBorder="1" applyAlignment="1">
      <alignment horizontal="left" vertical="center" wrapText="1"/>
    </xf>
    <xf numFmtId="0" fontId="15" fillId="7" borderId="14"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15" fillId="8" borderId="10" xfId="0" applyFont="1" applyFill="1" applyBorder="1" applyAlignment="1">
      <alignment horizontal="left" vertical="center" wrapText="1"/>
    </xf>
    <xf numFmtId="0" fontId="15" fillId="8" borderId="11" xfId="0" applyFont="1" applyFill="1" applyBorder="1" applyAlignment="1">
      <alignment horizontal="left" vertical="center" wrapText="1"/>
    </xf>
    <xf numFmtId="0" fontId="10" fillId="0" borderId="0" xfId="0" applyFont="1" applyAlignment="1">
      <alignment horizontal="left"/>
    </xf>
    <xf numFmtId="2" fontId="1" fillId="0" borderId="0" xfId="0" applyNumberFormat="1" applyFont="1"/>
    <xf numFmtId="0" fontId="18" fillId="0" borderId="37" xfId="0" applyFont="1" applyBorder="1" applyAlignment="1">
      <alignment horizontal="left"/>
    </xf>
    <xf numFmtId="0" fontId="18" fillId="0" borderId="20" xfId="0" applyFont="1" applyBorder="1" applyAlignment="1">
      <alignment horizontal="left"/>
    </xf>
    <xf numFmtId="0" fontId="18" fillId="0" borderId="38" xfId="0" applyFont="1" applyBorder="1" applyAlignment="1">
      <alignment horizontal="left"/>
    </xf>
    <xf numFmtId="0" fontId="19" fillId="0" borderId="35" xfId="0" applyFont="1" applyBorder="1" applyAlignment="1">
      <alignment wrapText="1"/>
    </xf>
    <xf numFmtId="0" fontId="19" fillId="0" borderId="0" xfId="0" applyFont="1" applyAlignment="1">
      <alignment wrapText="1"/>
    </xf>
    <xf numFmtId="0" fontId="19" fillId="0" borderId="36" xfId="0" applyFont="1" applyBorder="1" applyAlignment="1">
      <alignment wrapText="1"/>
    </xf>
    <xf numFmtId="0" fontId="19" fillId="0" borderId="35" xfId="0" applyFont="1" applyBorder="1" applyAlignment="1">
      <alignment horizontal="left"/>
    </xf>
    <xf numFmtId="0" fontId="19" fillId="0" borderId="0" xfId="0" applyFont="1" applyAlignment="1">
      <alignment horizontal="left"/>
    </xf>
    <xf numFmtId="0" fontId="19" fillId="0" borderId="36" xfId="0" applyFont="1" applyBorder="1" applyAlignment="1">
      <alignment horizontal="left"/>
    </xf>
    <xf numFmtId="0" fontId="19" fillId="0" borderId="39" xfId="0" applyFont="1" applyBorder="1" applyAlignment="1">
      <alignment horizontal="left"/>
    </xf>
    <xf numFmtId="0" fontId="19" fillId="0" borderId="11" xfId="0" applyFont="1" applyBorder="1" applyAlignment="1">
      <alignment horizontal="left"/>
    </xf>
    <xf numFmtId="0" fontId="19" fillId="0" borderId="40" xfId="0" applyFont="1" applyBorder="1" applyAlignment="1">
      <alignment horizontal="left"/>
    </xf>
    <xf numFmtId="0" fontId="2" fillId="2" borderId="0" xfId="0" applyFont="1" applyFill="1" applyAlignment="1">
      <alignment horizontal="left"/>
    </xf>
    <xf numFmtId="0" fontId="2" fillId="0" borderId="0" xfId="0" applyFont="1" applyAlignment="1">
      <alignment horizontal="center"/>
    </xf>
    <xf numFmtId="0" fontId="5" fillId="3" borderId="2" xfId="3" applyFont="1" applyBorder="1" applyAlignment="1" applyProtection="1">
      <alignment horizontal="left"/>
    </xf>
    <xf numFmtId="0" fontId="5" fillId="3" borderId="3" xfId="3" applyFont="1" applyBorder="1" applyAlignment="1" applyProtection="1">
      <alignment horizontal="left"/>
    </xf>
    <xf numFmtId="0" fontId="5" fillId="3" borderId="4" xfId="3" applyFont="1" applyBorder="1" applyAlignment="1" applyProtection="1">
      <alignment horizontal="left"/>
    </xf>
    <xf numFmtId="0" fontId="5" fillId="3" borderId="5" xfId="3" applyFont="1" applyBorder="1" applyAlignment="1" applyProtection="1">
      <alignment horizontal="left"/>
    </xf>
    <xf numFmtId="0" fontId="5" fillId="3" borderId="2" xfId="3" applyFont="1" applyBorder="1" applyAlignment="1" applyProtection="1">
      <alignment horizontal="left" vertical="center" wrapText="1"/>
    </xf>
    <xf numFmtId="0" fontId="5" fillId="3" borderId="2" xfId="3" applyFont="1" applyBorder="1" applyAlignment="1" applyProtection="1">
      <alignment vertical="center"/>
    </xf>
    <xf numFmtId="164" fontId="3" fillId="10" borderId="2" xfId="1" quotePrefix="1" applyNumberFormat="1" applyFont="1" applyFill="1" applyBorder="1" applyAlignment="1" applyProtection="1">
      <alignment horizontal="center" vertical="center"/>
    </xf>
    <xf numFmtId="164" fontId="3" fillId="10" borderId="2" xfId="0" applyNumberFormat="1" applyFont="1" applyFill="1" applyBorder="1" applyAlignment="1">
      <alignment horizontal="center" vertic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4">
    <cellStyle name="Good" xfId="2" builtinId="26"/>
    <cellStyle name="Normal" xfId="0" builtinId="0"/>
    <cellStyle name="Note" xfId="3" builtinId="10"/>
    <cellStyle name="Percent" xfId="1" builtinId="5"/>
  </cellStyles>
  <dxfs count="24">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a:extLst>
            <a:ext uri="{FF2B5EF4-FFF2-40B4-BE49-F238E27FC236}">
              <a16:creationId xmlns:a16="http://schemas.microsoft.com/office/drawing/2014/main" id="{00000000-0008-0000-0000-00001E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a:extLst>
            <a:ext uri="{FF2B5EF4-FFF2-40B4-BE49-F238E27FC236}">
              <a16:creationId xmlns:a16="http://schemas.microsoft.com/office/drawing/2014/main" id="{00000000-0008-0000-0000-00001F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a:extLst>
            <a:ext uri="{FF2B5EF4-FFF2-40B4-BE49-F238E27FC236}">
              <a16:creationId xmlns:a16="http://schemas.microsoft.com/office/drawing/2014/main" id="{00000000-0008-0000-0000-000020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a:extLst>
            <a:ext uri="{FF2B5EF4-FFF2-40B4-BE49-F238E27FC236}">
              <a16:creationId xmlns:a16="http://schemas.microsoft.com/office/drawing/2014/main" id="{00000000-0008-0000-0000-000021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a:extLst>
            <a:ext uri="{FF2B5EF4-FFF2-40B4-BE49-F238E27FC236}">
              <a16:creationId xmlns:a16="http://schemas.microsoft.com/office/drawing/2014/main" id="{00000000-0008-0000-0000-00002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a:extLst>
            <a:ext uri="{FF2B5EF4-FFF2-40B4-BE49-F238E27FC236}">
              <a16:creationId xmlns:a16="http://schemas.microsoft.com/office/drawing/2014/main" id="{00000000-0008-0000-0000-00002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a:extLst>
            <a:ext uri="{FF2B5EF4-FFF2-40B4-BE49-F238E27FC236}">
              <a16:creationId xmlns:a16="http://schemas.microsoft.com/office/drawing/2014/main" id="{00000000-0008-0000-0000-00002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a:extLst>
            <a:ext uri="{FF2B5EF4-FFF2-40B4-BE49-F238E27FC236}">
              <a16:creationId xmlns:a16="http://schemas.microsoft.com/office/drawing/2014/main" id="{00000000-0008-0000-0000-00002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a:extLst>
            <a:ext uri="{FF2B5EF4-FFF2-40B4-BE49-F238E27FC236}">
              <a16:creationId xmlns:a16="http://schemas.microsoft.com/office/drawing/2014/main" id="{00000000-0008-0000-0000-000026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a:extLst>
            <a:ext uri="{FF2B5EF4-FFF2-40B4-BE49-F238E27FC236}">
              <a16:creationId xmlns:a16="http://schemas.microsoft.com/office/drawing/2014/main" id="{00000000-0008-0000-0000-000027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a:extLst>
            <a:ext uri="{FF2B5EF4-FFF2-40B4-BE49-F238E27FC236}">
              <a16:creationId xmlns:a16="http://schemas.microsoft.com/office/drawing/2014/main" id="{00000000-0008-0000-0000-000028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a:extLst>
            <a:ext uri="{FF2B5EF4-FFF2-40B4-BE49-F238E27FC236}">
              <a16:creationId xmlns:a16="http://schemas.microsoft.com/office/drawing/2014/main" id="{00000000-0008-0000-0000-000029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a:extLst>
            <a:ext uri="{FF2B5EF4-FFF2-40B4-BE49-F238E27FC236}">
              <a16:creationId xmlns:a16="http://schemas.microsoft.com/office/drawing/2014/main" id="{00000000-0008-0000-0000-00002A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a:extLst>
            <a:ext uri="{FF2B5EF4-FFF2-40B4-BE49-F238E27FC236}">
              <a16:creationId xmlns:a16="http://schemas.microsoft.com/office/drawing/2014/main" id="{00000000-0008-0000-0000-00002B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a:extLst>
            <a:ext uri="{FF2B5EF4-FFF2-40B4-BE49-F238E27FC236}">
              <a16:creationId xmlns:a16="http://schemas.microsoft.com/office/drawing/2014/main" id="{00000000-0008-0000-0000-00002C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a:extLst>
            <a:ext uri="{FF2B5EF4-FFF2-40B4-BE49-F238E27FC236}">
              <a16:creationId xmlns:a16="http://schemas.microsoft.com/office/drawing/2014/main" id="{00000000-0008-0000-0000-00002D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a:extLst>
            <a:ext uri="{FF2B5EF4-FFF2-40B4-BE49-F238E27FC236}">
              <a16:creationId xmlns:a16="http://schemas.microsoft.com/office/drawing/2014/main" id="{00000000-0008-0000-0000-00002E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a:extLst>
            <a:ext uri="{FF2B5EF4-FFF2-40B4-BE49-F238E27FC236}">
              <a16:creationId xmlns:a16="http://schemas.microsoft.com/office/drawing/2014/main" id="{00000000-0008-0000-0000-00002F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a:extLst>
            <a:ext uri="{FF2B5EF4-FFF2-40B4-BE49-F238E27FC236}">
              <a16:creationId xmlns:a16="http://schemas.microsoft.com/office/drawing/2014/main" id="{00000000-0008-0000-0000-000030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a:extLst>
            <a:ext uri="{FF2B5EF4-FFF2-40B4-BE49-F238E27FC236}">
              <a16:creationId xmlns:a16="http://schemas.microsoft.com/office/drawing/2014/main" id="{00000000-0008-0000-0000-000031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a:extLst>
            <a:ext uri="{FF2B5EF4-FFF2-40B4-BE49-F238E27FC236}">
              <a16:creationId xmlns:a16="http://schemas.microsoft.com/office/drawing/2014/main" id="{00000000-0008-0000-0000-00003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a:extLst>
            <a:ext uri="{FF2B5EF4-FFF2-40B4-BE49-F238E27FC236}">
              <a16:creationId xmlns:a16="http://schemas.microsoft.com/office/drawing/2014/main" id="{00000000-0008-0000-0000-00003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a:extLst>
            <a:ext uri="{FF2B5EF4-FFF2-40B4-BE49-F238E27FC236}">
              <a16:creationId xmlns:a16="http://schemas.microsoft.com/office/drawing/2014/main" id="{00000000-0008-0000-0000-00003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a:extLst>
            <a:ext uri="{FF2B5EF4-FFF2-40B4-BE49-F238E27FC236}">
              <a16:creationId xmlns:a16="http://schemas.microsoft.com/office/drawing/2014/main" id="{00000000-0008-0000-0000-00003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a:extLst>
            <a:ext uri="{FF2B5EF4-FFF2-40B4-BE49-F238E27FC236}">
              <a16:creationId xmlns:a16="http://schemas.microsoft.com/office/drawing/2014/main" id="{00000000-0008-0000-0000-000036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a:extLst>
            <a:ext uri="{FF2B5EF4-FFF2-40B4-BE49-F238E27FC236}">
              <a16:creationId xmlns:a16="http://schemas.microsoft.com/office/drawing/2014/main" id="{00000000-0008-0000-0000-000037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a:extLst>
            <a:ext uri="{FF2B5EF4-FFF2-40B4-BE49-F238E27FC236}">
              <a16:creationId xmlns:a16="http://schemas.microsoft.com/office/drawing/2014/main" id="{00000000-0008-0000-0000-000038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a:extLst>
            <a:ext uri="{FF2B5EF4-FFF2-40B4-BE49-F238E27FC236}">
              <a16:creationId xmlns:a16="http://schemas.microsoft.com/office/drawing/2014/main" id="{00000000-0008-0000-0000-000039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a:extLst>
            <a:ext uri="{FF2B5EF4-FFF2-40B4-BE49-F238E27FC236}">
              <a16:creationId xmlns:a16="http://schemas.microsoft.com/office/drawing/2014/main" id="{00000000-0008-0000-0000-00003A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a:extLst>
            <a:ext uri="{FF2B5EF4-FFF2-40B4-BE49-F238E27FC236}">
              <a16:creationId xmlns:a16="http://schemas.microsoft.com/office/drawing/2014/main" id="{00000000-0008-0000-0000-00003B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a:extLst>
            <a:ext uri="{FF2B5EF4-FFF2-40B4-BE49-F238E27FC236}">
              <a16:creationId xmlns:a16="http://schemas.microsoft.com/office/drawing/2014/main" id="{00000000-0008-0000-0000-00003C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a:extLst>
            <a:ext uri="{FF2B5EF4-FFF2-40B4-BE49-F238E27FC236}">
              <a16:creationId xmlns:a16="http://schemas.microsoft.com/office/drawing/2014/main" id="{00000000-0008-0000-0000-00003D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a:extLst>
            <a:ext uri="{FF2B5EF4-FFF2-40B4-BE49-F238E27FC236}">
              <a16:creationId xmlns:a16="http://schemas.microsoft.com/office/drawing/2014/main" id="{00000000-0008-0000-0000-00003E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a:extLst>
            <a:ext uri="{FF2B5EF4-FFF2-40B4-BE49-F238E27FC236}">
              <a16:creationId xmlns:a16="http://schemas.microsoft.com/office/drawing/2014/main" id="{00000000-0008-0000-0000-00003F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a:extLst>
            <a:ext uri="{FF2B5EF4-FFF2-40B4-BE49-F238E27FC236}">
              <a16:creationId xmlns:a16="http://schemas.microsoft.com/office/drawing/2014/main" id="{00000000-0008-0000-0000-000040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a:extLst>
            <a:ext uri="{FF2B5EF4-FFF2-40B4-BE49-F238E27FC236}">
              <a16:creationId xmlns:a16="http://schemas.microsoft.com/office/drawing/2014/main" id="{00000000-0008-0000-0000-000041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a:extLst>
            <a:ext uri="{FF2B5EF4-FFF2-40B4-BE49-F238E27FC236}">
              <a16:creationId xmlns:a16="http://schemas.microsoft.com/office/drawing/2014/main" id="{00000000-0008-0000-0000-000042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a:extLst>
            <a:ext uri="{FF2B5EF4-FFF2-40B4-BE49-F238E27FC236}">
              <a16:creationId xmlns:a16="http://schemas.microsoft.com/office/drawing/2014/main" id="{00000000-0008-0000-0000-000043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a:extLst>
            <a:ext uri="{FF2B5EF4-FFF2-40B4-BE49-F238E27FC236}">
              <a16:creationId xmlns:a16="http://schemas.microsoft.com/office/drawing/2014/main" id="{00000000-0008-0000-0000-000044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a:extLst>
            <a:ext uri="{FF2B5EF4-FFF2-40B4-BE49-F238E27FC236}">
              <a16:creationId xmlns:a16="http://schemas.microsoft.com/office/drawing/2014/main" id="{00000000-0008-0000-0000-000045000000}"/>
            </a:ext>
          </a:extLst>
        </xdr:cNvPr>
        <xdr:cNvSpPr>
          <a:spLocks noChangeShapeType="1"/>
        </xdr:cNvSpPr>
      </xdr:nvSpPr>
      <xdr:spPr bwMode="auto">
        <a:xfrm flipV="1">
          <a:off x="295275" y="0"/>
          <a:ext cx="12954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a:extLst>
            <a:ext uri="{FF2B5EF4-FFF2-40B4-BE49-F238E27FC236}">
              <a16:creationId xmlns:a16="http://schemas.microsoft.com/office/drawing/2014/main" id="{00000000-0008-0000-0100-00001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a:extLst>
            <a:ext uri="{FF2B5EF4-FFF2-40B4-BE49-F238E27FC236}">
              <a16:creationId xmlns:a16="http://schemas.microsoft.com/office/drawing/2014/main" id="{00000000-0008-0000-0100-00001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a:extLst>
            <a:ext uri="{FF2B5EF4-FFF2-40B4-BE49-F238E27FC236}">
              <a16:creationId xmlns:a16="http://schemas.microsoft.com/office/drawing/2014/main" id="{00000000-0008-0000-0100-00001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a:extLst>
            <a:ext uri="{FF2B5EF4-FFF2-40B4-BE49-F238E27FC236}">
              <a16:creationId xmlns:a16="http://schemas.microsoft.com/office/drawing/2014/main" id="{00000000-0008-0000-0100-00001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a:extLst>
            <a:ext uri="{FF2B5EF4-FFF2-40B4-BE49-F238E27FC236}">
              <a16:creationId xmlns:a16="http://schemas.microsoft.com/office/drawing/2014/main" id="{00000000-0008-0000-0100-00001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a:extLst>
            <a:ext uri="{FF2B5EF4-FFF2-40B4-BE49-F238E27FC236}">
              <a16:creationId xmlns:a16="http://schemas.microsoft.com/office/drawing/2014/main" id="{00000000-0008-0000-0100-00001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a:extLst>
            <a:ext uri="{FF2B5EF4-FFF2-40B4-BE49-F238E27FC236}">
              <a16:creationId xmlns:a16="http://schemas.microsoft.com/office/drawing/2014/main" id="{00000000-0008-0000-0100-00001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a:extLst>
            <a:ext uri="{FF2B5EF4-FFF2-40B4-BE49-F238E27FC236}">
              <a16:creationId xmlns:a16="http://schemas.microsoft.com/office/drawing/2014/main" id="{00000000-0008-0000-0100-00001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a:extLst>
            <a:ext uri="{FF2B5EF4-FFF2-40B4-BE49-F238E27FC236}">
              <a16:creationId xmlns:a16="http://schemas.microsoft.com/office/drawing/2014/main" id="{00000000-0008-0000-0100-00001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a:extLst>
            <a:ext uri="{FF2B5EF4-FFF2-40B4-BE49-F238E27FC236}">
              <a16:creationId xmlns:a16="http://schemas.microsoft.com/office/drawing/2014/main" id="{00000000-0008-0000-0100-00001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a:extLst>
            <a:ext uri="{FF2B5EF4-FFF2-40B4-BE49-F238E27FC236}">
              <a16:creationId xmlns:a16="http://schemas.microsoft.com/office/drawing/2014/main" id="{00000000-0008-0000-0100-00001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a:extLst>
            <a:ext uri="{FF2B5EF4-FFF2-40B4-BE49-F238E27FC236}">
              <a16:creationId xmlns:a16="http://schemas.microsoft.com/office/drawing/2014/main" id="{00000000-0008-0000-0100-00001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a:extLst>
            <a:ext uri="{FF2B5EF4-FFF2-40B4-BE49-F238E27FC236}">
              <a16:creationId xmlns:a16="http://schemas.microsoft.com/office/drawing/2014/main" id="{00000000-0008-0000-0100-00001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a:extLst>
            <a:ext uri="{FF2B5EF4-FFF2-40B4-BE49-F238E27FC236}">
              <a16:creationId xmlns:a16="http://schemas.microsoft.com/office/drawing/2014/main" id="{00000000-0008-0000-0100-00001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a:extLst>
            <a:ext uri="{FF2B5EF4-FFF2-40B4-BE49-F238E27FC236}">
              <a16:creationId xmlns:a16="http://schemas.microsoft.com/office/drawing/2014/main" id="{00000000-0008-0000-0100-00002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a:extLst>
            <a:ext uri="{FF2B5EF4-FFF2-40B4-BE49-F238E27FC236}">
              <a16:creationId xmlns:a16="http://schemas.microsoft.com/office/drawing/2014/main" id="{00000000-0008-0000-0100-00002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a:extLst>
            <a:ext uri="{FF2B5EF4-FFF2-40B4-BE49-F238E27FC236}">
              <a16:creationId xmlns:a16="http://schemas.microsoft.com/office/drawing/2014/main" id="{00000000-0008-0000-0100-00002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a:extLst>
            <a:ext uri="{FF2B5EF4-FFF2-40B4-BE49-F238E27FC236}">
              <a16:creationId xmlns:a16="http://schemas.microsoft.com/office/drawing/2014/main" id="{00000000-0008-0000-0100-00002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a:extLst>
            <a:ext uri="{FF2B5EF4-FFF2-40B4-BE49-F238E27FC236}">
              <a16:creationId xmlns:a16="http://schemas.microsoft.com/office/drawing/2014/main" id="{00000000-0008-0000-0100-00002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a:extLst>
            <a:ext uri="{FF2B5EF4-FFF2-40B4-BE49-F238E27FC236}">
              <a16:creationId xmlns:a16="http://schemas.microsoft.com/office/drawing/2014/main" id="{00000000-0008-0000-0100-00002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a:extLst>
            <a:ext uri="{FF2B5EF4-FFF2-40B4-BE49-F238E27FC236}">
              <a16:creationId xmlns:a16="http://schemas.microsoft.com/office/drawing/2014/main" id="{00000000-0008-0000-0100-00002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a:extLst>
            <a:ext uri="{FF2B5EF4-FFF2-40B4-BE49-F238E27FC236}">
              <a16:creationId xmlns:a16="http://schemas.microsoft.com/office/drawing/2014/main" id="{00000000-0008-0000-0100-00002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a:extLst>
            <a:ext uri="{FF2B5EF4-FFF2-40B4-BE49-F238E27FC236}">
              <a16:creationId xmlns:a16="http://schemas.microsoft.com/office/drawing/2014/main" id="{00000000-0008-0000-0100-00002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a:extLst>
            <a:ext uri="{FF2B5EF4-FFF2-40B4-BE49-F238E27FC236}">
              <a16:creationId xmlns:a16="http://schemas.microsoft.com/office/drawing/2014/main" id="{00000000-0008-0000-0100-00002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a:extLst>
            <a:ext uri="{FF2B5EF4-FFF2-40B4-BE49-F238E27FC236}">
              <a16:creationId xmlns:a16="http://schemas.microsoft.com/office/drawing/2014/main" id="{00000000-0008-0000-0100-00002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a:extLst>
            <a:ext uri="{FF2B5EF4-FFF2-40B4-BE49-F238E27FC236}">
              <a16:creationId xmlns:a16="http://schemas.microsoft.com/office/drawing/2014/main" id="{00000000-0008-0000-0100-00002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a:extLst>
            <a:ext uri="{FF2B5EF4-FFF2-40B4-BE49-F238E27FC236}">
              <a16:creationId xmlns:a16="http://schemas.microsoft.com/office/drawing/2014/main" id="{00000000-0008-0000-0100-00002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a:extLst>
            <a:ext uri="{FF2B5EF4-FFF2-40B4-BE49-F238E27FC236}">
              <a16:creationId xmlns:a16="http://schemas.microsoft.com/office/drawing/2014/main" id="{00000000-0008-0000-0100-00002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a:extLst>
            <a:ext uri="{FF2B5EF4-FFF2-40B4-BE49-F238E27FC236}">
              <a16:creationId xmlns:a16="http://schemas.microsoft.com/office/drawing/2014/main" id="{00000000-0008-0000-0100-00002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a:extLst>
            <a:ext uri="{FF2B5EF4-FFF2-40B4-BE49-F238E27FC236}">
              <a16:creationId xmlns:a16="http://schemas.microsoft.com/office/drawing/2014/main" id="{00000000-0008-0000-0100-00002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a:extLst>
            <a:ext uri="{FF2B5EF4-FFF2-40B4-BE49-F238E27FC236}">
              <a16:creationId xmlns:a16="http://schemas.microsoft.com/office/drawing/2014/main" id="{00000000-0008-0000-0100-00003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a:extLst>
            <a:ext uri="{FF2B5EF4-FFF2-40B4-BE49-F238E27FC236}">
              <a16:creationId xmlns:a16="http://schemas.microsoft.com/office/drawing/2014/main" id="{00000000-0008-0000-0100-00003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a:extLst>
            <a:ext uri="{FF2B5EF4-FFF2-40B4-BE49-F238E27FC236}">
              <a16:creationId xmlns:a16="http://schemas.microsoft.com/office/drawing/2014/main" id="{00000000-0008-0000-0100-00003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a:extLst>
            <a:ext uri="{FF2B5EF4-FFF2-40B4-BE49-F238E27FC236}">
              <a16:creationId xmlns:a16="http://schemas.microsoft.com/office/drawing/2014/main" id="{00000000-0008-0000-0100-00003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a:extLst>
            <a:ext uri="{FF2B5EF4-FFF2-40B4-BE49-F238E27FC236}">
              <a16:creationId xmlns:a16="http://schemas.microsoft.com/office/drawing/2014/main" id="{00000000-0008-0000-0100-00003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a:extLst>
            <a:ext uri="{FF2B5EF4-FFF2-40B4-BE49-F238E27FC236}">
              <a16:creationId xmlns:a16="http://schemas.microsoft.com/office/drawing/2014/main" id="{00000000-0008-0000-0100-00003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a:extLst>
            <a:ext uri="{FF2B5EF4-FFF2-40B4-BE49-F238E27FC236}">
              <a16:creationId xmlns:a16="http://schemas.microsoft.com/office/drawing/2014/main" id="{00000000-0008-0000-0100-00003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a:extLst>
            <a:ext uri="{FF2B5EF4-FFF2-40B4-BE49-F238E27FC236}">
              <a16:creationId xmlns:a16="http://schemas.microsoft.com/office/drawing/2014/main" id="{00000000-0008-0000-0100-00003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a:extLst>
            <a:ext uri="{FF2B5EF4-FFF2-40B4-BE49-F238E27FC236}">
              <a16:creationId xmlns:a16="http://schemas.microsoft.com/office/drawing/2014/main" id="{00000000-0008-0000-0100-00003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a:extLst>
            <a:ext uri="{FF2B5EF4-FFF2-40B4-BE49-F238E27FC236}">
              <a16:creationId xmlns:a16="http://schemas.microsoft.com/office/drawing/2014/main" id="{00000000-0008-0000-0100-00003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a:extLst>
            <a:ext uri="{FF2B5EF4-FFF2-40B4-BE49-F238E27FC236}">
              <a16:creationId xmlns:a16="http://schemas.microsoft.com/office/drawing/2014/main" id="{00000000-0008-0000-0100-00003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a:extLst>
            <a:ext uri="{FF2B5EF4-FFF2-40B4-BE49-F238E27FC236}">
              <a16:creationId xmlns:a16="http://schemas.microsoft.com/office/drawing/2014/main" id="{00000000-0008-0000-0100-00003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a:extLst>
            <a:ext uri="{FF2B5EF4-FFF2-40B4-BE49-F238E27FC236}">
              <a16:creationId xmlns:a16="http://schemas.microsoft.com/office/drawing/2014/main" id="{00000000-0008-0000-0100-00003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a:extLst>
            <a:ext uri="{FF2B5EF4-FFF2-40B4-BE49-F238E27FC236}">
              <a16:creationId xmlns:a16="http://schemas.microsoft.com/office/drawing/2014/main" id="{00000000-0008-0000-0100-00003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a:extLst>
            <a:ext uri="{FF2B5EF4-FFF2-40B4-BE49-F238E27FC236}">
              <a16:creationId xmlns:a16="http://schemas.microsoft.com/office/drawing/2014/main" id="{00000000-0008-0000-0100-00003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a:extLst>
            <a:ext uri="{FF2B5EF4-FFF2-40B4-BE49-F238E27FC236}">
              <a16:creationId xmlns:a16="http://schemas.microsoft.com/office/drawing/2014/main" id="{00000000-0008-0000-0100-00003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a:extLst>
            <a:ext uri="{FF2B5EF4-FFF2-40B4-BE49-F238E27FC236}">
              <a16:creationId xmlns:a16="http://schemas.microsoft.com/office/drawing/2014/main" id="{00000000-0008-0000-0100-00004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a:extLst>
            <a:ext uri="{FF2B5EF4-FFF2-40B4-BE49-F238E27FC236}">
              <a16:creationId xmlns:a16="http://schemas.microsoft.com/office/drawing/2014/main" id="{00000000-0008-0000-0100-00004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a:extLst>
            <a:ext uri="{FF2B5EF4-FFF2-40B4-BE49-F238E27FC236}">
              <a16:creationId xmlns:a16="http://schemas.microsoft.com/office/drawing/2014/main" id="{00000000-0008-0000-0100-00004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a:extLst>
            <a:ext uri="{FF2B5EF4-FFF2-40B4-BE49-F238E27FC236}">
              <a16:creationId xmlns:a16="http://schemas.microsoft.com/office/drawing/2014/main" id="{00000000-0008-0000-0100-00004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a:extLst>
            <a:ext uri="{FF2B5EF4-FFF2-40B4-BE49-F238E27FC236}">
              <a16:creationId xmlns:a16="http://schemas.microsoft.com/office/drawing/2014/main" id="{00000000-0008-0000-0100-00004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a:extLst>
            <a:ext uri="{FF2B5EF4-FFF2-40B4-BE49-F238E27FC236}">
              <a16:creationId xmlns:a16="http://schemas.microsoft.com/office/drawing/2014/main" id="{00000000-0008-0000-0100-00004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a:extLst>
            <a:ext uri="{FF2B5EF4-FFF2-40B4-BE49-F238E27FC236}">
              <a16:creationId xmlns:a16="http://schemas.microsoft.com/office/drawing/2014/main" id="{00000000-0008-0000-0200-00001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a:extLst>
            <a:ext uri="{FF2B5EF4-FFF2-40B4-BE49-F238E27FC236}">
              <a16:creationId xmlns:a16="http://schemas.microsoft.com/office/drawing/2014/main" id="{00000000-0008-0000-0200-00001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a:extLst>
            <a:ext uri="{FF2B5EF4-FFF2-40B4-BE49-F238E27FC236}">
              <a16:creationId xmlns:a16="http://schemas.microsoft.com/office/drawing/2014/main" id="{00000000-0008-0000-0200-00001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a:extLst>
            <a:ext uri="{FF2B5EF4-FFF2-40B4-BE49-F238E27FC236}">
              <a16:creationId xmlns:a16="http://schemas.microsoft.com/office/drawing/2014/main" id="{00000000-0008-0000-0200-00001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a:extLst>
            <a:ext uri="{FF2B5EF4-FFF2-40B4-BE49-F238E27FC236}">
              <a16:creationId xmlns:a16="http://schemas.microsoft.com/office/drawing/2014/main" id="{00000000-0008-0000-0200-00002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a:extLst>
            <a:ext uri="{FF2B5EF4-FFF2-40B4-BE49-F238E27FC236}">
              <a16:creationId xmlns:a16="http://schemas.microsoft.com/office/drawing/2014/main" id="{00000000-0008-0000-0200-00002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a:extLst>
            <a:ext uri="{FF2B5EF4-FFF2-40B4-BE49-F238E27FC236}">
              <a16:creationId xmlns:a16="http://schemas.microsoft.com/office/drawing/2014/main" id="{00000000-0008-0000-0200-00002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a:extLst>
            <a:ext uri="{FF2B5EF4-FFF2-40B4-BE49-F238E27FC236}">
              <a16:creationId xmlns:a16="http://schemas.microsoft.com/office/drawing/2014/main" id="{00000000-0008-0000-0200-00002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a:extLst>
            <a:ext uri="{FF2B5EF4-FFF2-40B4-BE49-F238E27FC236}">
              <a16:creationId xmlns:a16="http://schemas.microsoft.com/office/drawing/2014/main" id="{00000000-0008-0000-0200-00002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a:extLst>
            <a:ext uri="{FF2B5EF4-FFF2-40B4-BE49-F238E27FC236}">
              <a16:creationId xmlns:a16="http://schemas.microsoft.com/office/drawing/2014/main" id="{00000000-0008-0000-0200-00002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a:extLst>
            <a:ext uri="{FF2B5EF4-FFF2-40B4-BE49-F238E27FC236}">
              <a16:creationId xmlns:a16="http://schemas.microsoft.com/office/drawing/2014/main" id="{00000000-0008-0000-0200-00002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a:extLst>
            <a:ext uri="{FF2B5EF4-FFF2-40B4-BE49-F238E27FC236}">
              <a16:creationId xmlns:a16="http://schemas.microsoft.com/office/drawing/2014/main" id="{00000000-0008-0000-0200-00002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a:extLst>
            <a:ext uri="{FF2B5EF4-FFF2-40B4-BE49-F238E27FC236}">
              <a16:creationId xmlns:a16="http://schemas.microsoft.com/office/drawing/2014/main" id="{00000000-0008-0000-0200-00002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a:extLst>
            <a:ext uri="{FF2B5EF4-FFF2-40B4-BE49-F238E27FC236}">
              <a16:creationId xmlns:a16="http://schemas.microsoft.com/office/drawing/2014/main" id="{00000000-0008-0000-0200-00002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a:extLst>
            <a:ext uri="{FF2B5EF4-FFF2-40B4-BE49-F238E27FC236}">
              <a16:creationId xmlns:a16="http://schemas.microsoft.com/office/drawing/2014/main" id="{00000000-0008-0000-0200-00002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a:extLst>
            <a:ext uri="{FF2B5EF4-FFF2-40B4-BE49-F238E27FC236}">
              <a16:creationId xmlns:a16="http://schemas.microsoft.com/office/drawing/2014/main" id="{00000000-0008-0000-0200-00002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a:extLst>
            <a:ext uri="{FF2B5EF4-FFF2-40B4-BE49-F238E27FC236}">
              <a16:creationId xmlns:a16="http://schemas.microsoft.com/office/drawing/2014/main" id="{00000000-0008-0000-0200-00002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a:extLst>
            <a:ext uri="{FF2B5EF4-FFF2-40B4-BE49-F238E27FC236}">
              <a16:creationId xmlns:a16="http://schemas.microsoft.com/office/drawing/2014/main" id="{00000000-0008-0000-0200-00002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a:extLst>
            <a:ext uri="{FF2B5EF4-FFF2-40B4-BE49-F238E27FC236}">
              <a16:creationId xmlns:a16="http://schemas.microsoft.com/office/drawing/2014/main" id="{00000000-0008-0000-0200-00002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a:extLst>
            <a:ext uri="{FF2B5EF4-FFF2-40B4-BE49-F238E27FC236}">
              <a16:creationId xmlns:a16="http://schemas.microsoft.com/office/drawing/2014/main" id="{00000000-0008-0000-0200-00002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a:extLst>
            <a:ext uri="{FF2B5EF4-FFF2-40B4-BE49-F238E27FC236}">
              <a16:creationId xmlns:a16="http://schemas.microsoft.com/office/drawing/2014/main" id="{00000000-0008-0000-0200-00003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a:extLst>
            <a:ext uri="{FF2B5EF4-FFF2-40B4-BE49-F238E27FC236}">
              <a16:creationId xmlns:a16="http://schemas.microsoft.com/office/drawing/2014/main" id="{00000000-0008-0000-0200-00003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a:extLst>
            <a:ext uri="{FF2B5EF4-FFF2-40B4-BE49-F238E27FC236}">
              <a16:creationId xmlns:a16="http://schemas.microsoft.com/office/drawing/2014/main" id="{00000000-0008-0000-0200-00003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a:extLst>
            <a:ext uri="{FF2B5EF4-FFF2-40B4-BE49-F238E27FC236}">
              <a16:creationId xmlns:a16="http://schemas.microsoft.com/office/drawing/2014/main" id="{00000000-0008-0000-0200-00003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a:extLst>
            <a:ext uri="{FF2B5EF4-FFF2-40B4-BE49-F238E27FC236}">
              <a16:creationId xmlns:a16="http://schemas.microsoft.com/office/drawing/2014/main" id="{00000000-0008-0000-0200-00003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a:extLst>
            <a:ext uri="{FF2B5EF4-FFF2-40B4-BE49-F238E27FC236}">
              <a16:creationId xmlns:a16="http://schemas.microsoft.com/office/drawing/2014/main" id="{00000000-0008-0000-0200-00003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a:extLst>
            <a:ext uri="{FF2B5EF4-FFF2-40B4-BE49-F238E27FC236}">
              <a16:creationId xmlns:a16="http://schemas.microsoft.com/office/drawing/2014/main" id="{00000000-0008-0000-0200-00003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a:extLst>
            <a:ext uri="{FF2B5EF4-FFF2-40B4-BE49-F238E27FC236}">
              <a16:creationId xmlns:a16="http://schemas.microsoft.com/office/drawing/2014/main" id="{00000000-0008-0000-0200-00003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a:extLst>
            <a:ext uri="{FF2B5EF4-FFF2-40B4-BE49-F238E27FC236}">
              <a16:creationId xmlns:a16="http://schemas.microsoft.com/office/drawing/2014/main" id="{00000000-0008-0000-0200-00003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a:extLst>
            <a:ext uri="{FF2B5EF4-FFF2-40B4-BE49-F238E27FC236}">
              <a16:creationId xmlns:a16="http://schemas.microsoft.com/office/drawing/2014/main" id="{00000000-0008-0000-0200-00003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a:extLst>
            <a:ext uri="{FF2B5EF4-FFF2-40B4-BE49-F238E27FC236}">
              <a16:creationId xmlns:a16="http://schemas.microsoft.com/office/drawing/2014/main" id="{00000000-0008-0000-0200-00003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a:extLst>
            <a:ext uri="{FF2B5EF4-FFF2-40B4-BE49-F238E27FC236}">
              <a16:creationId xmlns:a16="http://schemas.microsoft.com/office/drawing/2014/main" id="{00000000-0008-0000-0200-00003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a:extLst>
            <a:ext uri="{FF2B5EF4-FFF2-40B4-BE49-F238E27FC236}">
              <a16:creationId xmlns:a16="http://schemas.microsoft.com/office/drawing/2014/main" id="{00000000-0008-0000-0200-00003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a:extLst>
            <a:ext uri="{FF2B5EF4-FFF2-40B4-BE49-F238E27FC236}">
              <a16:creationId xmlns:a16="http://schemas.microsoft.com/office/drawing/2014/main" id="{00000000-0008-0000-0200-00003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a:extLst>
            <a:ext uri="{FF2B5EF4-FFF2-40B4-BE49-F238E27FC236}">
              <a16:creationId xmlns:a16="http://schemas.microsoft.com/office/drawing/2014/main" id="{00000000-0008-0000-0200-00003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a:extLst>
            <a:ext uri="{FF2B5EF4-FFF2-40B4-BE49-F238E27FC236}">
              <a16:creationId xmlns:a16="http://schemas.microsoft.com/office/drawing/2014/main" id="{00000000-0008-0000-0200-00003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a:extLst>
            <a:ext uri="{FF2B5EF4-FFF2-40B4-BE49-F238E27FC236}">
              <a16:creationId xmlns:a16="http://schemas.microsoft.com/office/drawing/2014/main" id="{00000000-0008-0000-0200-00004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a:extLst>
            <a:ext uri="{FF2B5EF4-FFF2-40B4-BE49-F238E27FC236}">
              <a16:creationId xmlns:a16="http://schemas.microsoft.com/office/drawing/2014/main" id="{00000000-0008-0000-0200-00004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a:extLst>
            <a:ext uri="{FF2B5EF4-FFF2-40B4-BE49-F238E27FC236}">
              <a16:creationId xmlns:a16="http://schemas.microsoft.com/office/drawing/2014/main" id="{00000000-0008-0000-0200-00004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a:extLst>
            <a:ext uri="{FF2B5EF4-FFF2-40B4-BE49-F238E27FC236}">
              <a16:creationId xmlns:a16="http://schemas.microsoft.com/office/drawing/2014/main" id="{00000000-0008-0000-0200-00004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a:extLst>
            <a:ext uri="{FF2B5EF4-FFF2-40B4-BE49-F238E27FC236}">
              <a16:creationId xmlns:a16="http://schemas.microsoft.com/office/drawing/2014/main" id="{00000000-0008-0000-0200-00004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a:extLst>
            <a:ext uri="{FF2B5EF4-FFF2-40B4-BE49-F238E27FC236}">
              <a16:creationId xmlns:a16="http://schemas.microsoft.com/office/drawing/2014/main" id="{00000000-0008-0000-0200-00004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1590675</xdr:colOff>
      <xdr:row>0</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1" name="Line 10">
          <a:extLst>
            <a:ext uri="{FF2B5EF4-FFF2-40B4-BE49-F238E27FC236}">
              <a16:creationId xmlns:a16="http://schemas.microsoft.com/office/drawing/2014/main" id="{00000000-0008-0000-0300-00000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2" name="Line 11">
          <a:extLst>
            <a:ext uri="{FF2B5EF4-FFF2-40B4-BE49-F238E27FC236}">
              <a16:creationId xmlns:a16="http://schemas.microsoft.com/office/drawing/2014/main" id="{00000000-0008-0000-0300-00000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3" name="Line 12">
          <a:extLst>
            <a:ext uri="{FF2B5EF4-FFF2-40B4-BE49-F238E27FC236}">
              <a16:creationId xmlns:a16="http://schemas.microsoft.com/office/drawing/2014/main" id="{00000000-0008-0000-0300-00000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4" name="Line 13">
          <a:extLst>
            <a:ext uri="{FF2B5EF4-FFF2-40B4-BE49-F238E27FC236}">
              <a16:creationId xmlns:a16="http://schemas.microsoft.com/office/drawing/2014/main" id="{00000000-0008-0000-0300-00000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5" name="Line 14">
          <a:extLst>
            <a:ext uri="{FF2B5EF4-FFF2-40B4-BE49-F238E27FC236}">
              <a16:creationId xmlns:a16="http://schemas.microsoft.com/office/drawing/2014/main" id="{00000000-0008-0000-0300-00000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6" name="Line 15">
          <a:extLst>
            <a:ext uri="{FF2B5EF4-FFF2-40B4-BE49-F238E27FC236}">
              <a16:creationId xmlns:a16="http://schemas.microsoft.com/office/drawing/2014/main" id="{00000000-0008-0000-0300-00001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7" name="Line 16">
          <a:extLst>
            <a:ext uri="{FF2B5EF4-FFF2-40B4-BE49-F238E27FC236}">
              <a16:creationId xmlns:a16="http://schemas.microsoft.com/office/drawing/2014/main" id="{00000000-0008-0000-0300-00001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8" name="Line 17">
          <a:extLst>
            <a:ext uri="{FF2B5EF4-FFF2-40B4-BE49-F238E27FC236}">
              <a16:creationId xmlns:a16="http://schemas.microsoft.com/office/drawing/2014/main" id="{00000000-0008-0000-0300-00001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19" name="Line 18">
          <a:extLst>
            <a:ext uri="{FF2B5EF4-FFF2-40B4-BE49-F238E27FC236}">
              <a16:creationId xmlns:a16="http://schemas.microsoft.com/office/drawing/2014/main" id="{00000000-0008-0000-0300-00001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0" name="Line 19">
          <a:extLst>
            <a:ext uri="{FF2B5EF4-FFF2-40B4-BE49-F238E27FC236}">
              <a16:creationId xmlns:a16="http://schemas.microsoft.com/office/drawing/2014/main" id="{00000000-0008-0000-0300-00001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1" name="Line 20">
          <a:extLst>
            <a:ext uri="{FF2B5EF4-FFF2-40B4-BE49-F238E27FC236}">
              <a16:creationId xmlns:a16="http://schemas.microsoft.com/office/drawing/2014/main" id="{00000000-0008-0000-0300-00001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2" name="Line 21">
          <a:extLst>
            <a:ext uri="{FF2B5EF4-FFF2-40B4-BE49-F238E27FC236}">
              <a16:creationId xmlns:a16="http://schemas.microsoft.com/office/drawing/2014/main" id="{00000000-0008-0000-0300-00001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3" name="Line 22">
          <a:extLst>
            <a:ext uri="{FF2B5EF4-FFF2-40B4-BE49-F238E27FC236}">
              <a16:creationId xmlns:a16="http://schemas.microsoft.com/office/drawing/2014/main" id="{00000000-0008-0000-0300-00001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4" name="Line 23">
          <a:extLst>
            <a:ext uri="{FF2B5EF4-FFF2-40B4-BE49-F238E27FC236}">
              <a16:creationId xmlns:a16="http://schemas.microsoft.com/office/drawing/2014/main" id="{00000000-0008-0000-0300-00001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5" name="Line 24">
          <a:extLst>
            <a:ext uri="{FF2B5EF4-FFF2-40B4-BE49-F238E27FC236}">
              <a16:creationId xmlns:a16="http://schemas.microsoft.com/office/drawing/2014/main" id="{00000000-0008-0000-0300-00001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6" name="Line 25">
          <a:extLst>
            <a:ext uri="{FF2B5EF4-FFF2-40B4-BE49-F238E27FC236}">
              <a16:creationId xmlns:a16="http://schemas.microsoft.com/office/drawing/2014/main" id="{00000000-0008-0000-0300-00001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7" name="Line 26">
          <a:extLst>
            <a:ext uri="{FF2B5EF4-FFF2-40B4-BE49-F238E27FC236}">
              <a16:creationId xmlns:a16="http://schemas.microsoft.com/office/drawing/2014/main" id="{00000000-0008-0000-0300-00001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8" name="Line 27">
          <a:extLst>
            <a:ext uri="{FF2B5EF4-FFF2-40B4-BE49-F238E27FC236}">
              <a16:creationId xmlns:a16="http://schemas.microsoft.com/office/drawing/2014/main" id="{00000000-0008-0000-0300-00001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29" name="Line 28">
          <a:extLst>
            <a:ext uri="{FF2B5EF4-FFF2-40B4-BE49-F238E27FC236}">
              <a16:creationId xmlns:a16="http://schemas.microsoft.com/office/drawing/2014/main" id="{00000000-0008-0000-0300-00001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0" name="Line 29">
          <a:extLst>
            <a:ext uri="{FF2B5EF4-FFF2-40B4-BE49-F238E27FC236}">
              <a16:creationId xmlns:a16="http://schemas.microsoft.com/office/drawing/2014/main" id="{00000000-0008-0000-0300-00001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1" name="Line 30">
          <a:extLst>
            <a:ext uri="{FF2B5EF4-FFF2-40B4-BE49-F238E27FC236}">
              <a16:creationId xmlns:a16="http://schemas.microsoft.com/office/drawing/2014/main" id="{00000000-0008-0000-0300-00001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2" name="Line 31">
          <a:extLst>
            <a:ext uri="{FF2B5EF4-FFF2-40B4-BE49-F238E27FC236}">
              <a16:creationId xmlns:a16="http://schemas.microsoft.com/office/drawing/2014/main" id="{00000000-0008-0000-0300-00002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3" name="Line 32">
          <a:extLst>
            <a:ext uri="{FF2B5EF4-FFF2-40B4-BE49-F238E27FC236}">
              <a16:creationId xmlns:a16="http://schemas.microsoft.com/office/drawing/2014/main" id="{00000000-0008-0000-0300-00002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4" name="Line 33">
          <a:extLst>
            <a:ext uri="{FF2B5EF4-FFF2-40B4-BE49-F238E27FC236}">
              <a16:creationId xmlns:a16="http://schemas.microsoft.com/office/drawing/2014/main" id="{00000000-0008-0000-0300-00002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5" name="Line 34">
          <a:extLst>
            <a:ext uri="{FF2B5EF4-FFF2-40B4-BE49-F238E27FC236}">
              <a16:creationId xmlns:a16="http://schemas.microsoft.com/office/drawing/2014/main" id="{00000000-0008-0000-0300-00002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6" name="Line 35">
          <a:extLst>
            <a:ext uri="{FF2B5EF4-FFF2-40B4-BE49-F238E27FC236}">
              <a16:creationId xmlns:a16="http://schemas.microsoft.com/office/drawing/2014/main" id="{00000000-0008-0000-0300-00002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7" name="Line 36">
          <a:extLst>
            <a:ext uri="{FF2B5EF4-FFF2-40B4-BE49-F238E27FC236}">
              <a16:creationId xmlns:a16="http://schemas.microsoft.com/office/drawing/2014/main" id="{00000000-0008-0000-0300-00002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8" name="Line 37">
          <a:extLst>
            <a:ext uri="{FF2B5EF4-FFF2-40B4-BE49-F238E27FC236}">
              <a16:creationId xmlns:a16="http://schemas.microsoft.com/office/drawing/2014/main" id="{00000000-0008-0000-0300-00002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39" name="Line 38">
          <a:extLst>
            <a:ext uri="{FF2B5EF4-FFF2-40B4-BE49-F238E27FC236}">
              <a16:creationId xmlns:a16="http://schemas.microsoft.com/office/drawing/2014/main" id="{00000000-0008-0000-0300-00002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0" name="Line 39">
          <a:extLst>
            <a:ext uri="{FF2B5EF4-FFF2-40B4-BE49-F238E27FC236}">
              <a16:creationId xmlns:a16="http://schemas.microsoft.com/office/drawing/2014/main" id="{00000000-0008-0000-0300-00002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1" name="Line 40">
          <a:extLst>
            <a:ext uri="{FF2B5EF4-FFF2-40B4-BE49-F238E27FC236}">
              <a16:creationId xmlns:a16="http://schemas.microsoft.com/office/drawing/2014/main" id="{00000000-0008-0000-0300-00002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2" name="Line 41">
          <a:extLst>
            <a:ext uri="{FF2B5EF4-FFF2-40B4-BE49-F238E27FC236}">
              <a16:creationId xmlns:a16="http://schemas.microsoft.com/office/drawing/2014/main" id="{00000000-0008-0000-0300-00002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3" name="Line 42">
          <a:extLst>
            <a:ext uri="{FF2B5EF4-FFF2-40B4-BE49-F238E27FC236}">
              <a16:creationId xmlns:a16="http://schemas.microsoft.com/office/drawing/2014/main" id="{00000000-0008-0000-0300-00002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4" name="Line 43">
          <a:extLst>
            <a:ext uri="{FF2B5EF4-FFF2-40B4-BE49-F238E27FC236}">
              <a16:creationId xmlns:a16="http://schemas.microsoft.com/office/drawing/2014/main" id="{00000000-0008-0000-0300-00002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5" name="Line 44">
          <a:extLst>
            <a:ext uri="{FF2B5EF4-FFF2-40B4-BE49-F238E27FC236}">
              <a16:creationId xmlns:a16="http://schemas.microsoft.com/office/drawing/2014/main" id="{00000000-0008-0000-0300-00002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6" name="Line 45">
          <a:extLst>
            <a:ext uri="{FF2B5EF4-FFF2-40B4-BE49-F238E27FC236}">
              <a16:creationId xmlns:a16="http://schemas.microsoft.com/office/drawing/2014/main" id="{00000000-0008-0000-0300-00002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7" name="Line 46">
          <a:extLst>
            <a:ext uri="{FF2B5EF4-FFF2-40B4-BE49-F238E27FC236}">
              <a16:creationId xmlns:a16="http://schemas.microsoft.com/office/drawing/2014/main" id="{00000000-0008-0000-0300-00002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8" name="Line 47">
          <a:extLst>
            <a:ext uri="{FF2B5EF4-FFF2-40B4-BE49-F238E27FC236}">
              <a16:creationId xmlns:a16="http://schemas.microsoft.com/office/drawing/2014/main" id="{00000000-0008-0000-0300-00003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49" name="Line 48">
          <a:extLst>
            <a:ext uri="{FF2B5EF4-FFF2-40B4-BE49-F238E27FC236}">
              <a16:creationId xmlns:a16="http://schemas.microsoft.com/office/drawing/2014/main" id="{00000000-0008-0000-0300-00003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0" name="Line 49">
          <a:extLst>
            <a:ext uri="{FF2B5EF4-FFF2-40B4-BE49-F238E27FC236}">
              <a16:creationId xmlns:a16="http://schemas.microsoft.com/office/drawing/2014/main" id="{00000000-0008-0000-0300-00003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1" name="Line 50">
          <a:extLst>
            <a:ext uri="{FF2B5EF4-FFF2-40B4-BE49-F238E27FC236}">
              <a16:creationId xmlns:a16="http://schemas.microsoft.com/office/drawing/2014/main" id="{00000000-0008-0000-0300-00003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2" name="Line 51">
          <a:extLst>
            <a:ext uri="{FF2B5EF4-FFF2-40B4-BE49-F238E27FC236}">
              <a16:creationId xmlns:a16="http://schemas.microsoft.com/office/drawing/2014/main" id="{00000000-0008-0000-0300-00003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3" name="Line 52">
          <a:extLst>
            <a:ext uri="{FF2B5EF4-FFF2-40B4-BE49-F238E27FC236}">
              <a16:creationId xmlns:a16="http://schemas.microsoft.com/office/drawing/2014/main" id="{00000000-0008-0000-0300-00003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4" name="Line 53">
          <a:extLst>
            <a:ext uri="{FF2B5EF4-FFF2-40B4-BE49-F238E27FC236}">
              <a16:creationId xmlns:a16="http://schemas.microsoft.com/office/drawing/2014/main" id="{00000000-0008-0000-0300-000036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5" name="Line 54">
          <a:extLst>
            <a:ext uri="{FF2B5EF4-FFF2-40B4-BE49-F238E27FC236}">
              <a16:creationId xmlns:a16="http://schemas.microsoft.com/office/drawing/2014/main" id="{00000000-0008-0000-0300-000037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6" name="Line 55">
          <a:extLst>
            <a:ext uri="{FF2B5EF4-FFF2-40B4-BE49-F238E27FC236}">
              <a16:creationId xmlns:a16="http://schemas.microsoft.com/office/drawing/2014/main" id="{00000000-0008-0000-0300-000038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7" name="Line 56">
          <a:extLst>
            <a:ext uri="{FF2B5EF4-FFF2-40B4-BE49-F238E27FC236}">
              <a16:creationId xmlns:a16="http://schemas.microsoft.com/office/drawing/2014/main" id="{00000000-0008-0000-0300-000039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8" name="Line 57">
          <a:extLst>
            <a:ext uri="{FF2B5EF4-FFF2-40B4-BE49-F238E27FC236}">
              <a16:creationId xmlns:a16="http://schemas.microsoft.com/office/drawing/2014/main" id="{00000000-0008-0000-0300-00003A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59" name="Line 58">
          <a:extLst>
            <a:ext uri="{FF2B5EF4-FFF2-40B4-BE49-F238E27FC236}">
              <a16:creationId xmlns:a16="http://schemas.microsoft.com/office/drawing/2014/main" id="{00000000-0008-0000-0300-00003B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0" name="Line 59">
          <a:extLst>
            <a:ext uri="{FF2B5EF4-FFF2-40B4-BE49-F238E27FC236}">
              <a16:creationId xmlns:a16="http://schemas.microsoft.com/office/drawing/2014/main" id="{00000000-0008-0000-0300-00003C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1" name="Line 60">
          <a:extLst>
            <a:ext uri="{FF2B5EF4-FFF2-40B4-BE49-F238E27FC236}">
              <a16:creationId xmlns:a16="http://schemas.microsoft.com/office/drawing/2014/main" id="{00000000-0008-0000-0300-00003D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2" name="Line 61">
          <a:extLst>
            <a:ext uri="{FF2B5EF4-FFF2-40B4-BE49-F238E27FC236}">
              <a16:creationId xmlns:a16="http://schemas.microsoft.com/office/drawing/2014/main" id="{00000000-0008-0000-0300-00003E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3" name="Line 62">
          <a:extLst>
            <a:ext uri="{FF2B5EF4-FFF2-40B4-BE49-F238E27FC236}">
              <a16:creationId xmlns:a16="http://schemas.microsoft.com/office/drawing/2014/main" id="{00000000-0008-0000-0300-00003F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4" name="Line 63">
          <a:extLst>
            <a:ext uri="{FF2B5EF4-FFF2-40B4-BE49-F238E27FC236}">
              <a16:creationId xmlns:a16="http://schemas.microsoft.com/office/drawing/2014/main" id="{00000000-0008-0000-0300-000040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5" name="Line 64">
          <a:extLst>
            <a:ext uri="{FF2B5EF4-FFF2-40B4-BE49-F238E27FC236}">
              <a16:creationId xmlns:a16="http://schemas.microsoft.com/office/drawing/2014/main" id="{00000000-0008-0000-0300-000041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6" name="Line 65">
          <a:extLst>
            <a:ext uri="{FF2B5EF4-FFF2-40B4-BE49-F238E27FC236}">
              <a16:creationId xmlns:a16="http://schemas.microsoft.com/office/drawing/2014/main" id="{00000000-0008-0000-0300-000042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7" name="Line 66">
          <a:extLst>
            <a:ext uri="{FF2B5EF4-FFF2-40B4-BE49-F238E27FC236}">
              <a16:creationId xmlns:a16="http://schemas.microsoft.com/office/drawing/2014/main" id="{00000000-0008-0000-0300-000043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8" name="Line 67">
          <a:extLst>
            <a:ext uri="{FF2B5EF4-FFF2-40B4-BE49-F238E27FC236}">
              <a16:creationId xmlns:a16="http://schemas.microsoft.com/office/drawing/2014/main" id="{00000000-0008-0000-0300-000044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0</xdr:row>
      <xdr:rowOff>0</xdr:rowOff>
    </xdr:from>
    <xdr:to>
      <xdr:col>0</xdr:col>
      <xdr:colOff>1590675</xdr:colOff>
      <xdr:row>0</xdr:row>
      <xdr:rowOff>0</xdr:rowOff>
    </xdr:to>
    <xdr:sp macro="" textlink="">
      <xdr:nvSpPr>
        <xdr:cNvPr id="69" name="Line 68">
          <a:extLst>
            <a:ext uri="{FF2B5EF4-FFF2-40B4-BE49-F238E27FC236}">
              <a16:creationId xmlns:a16="http://schemas.microsoft.com/office/drawing/2014/main" id="{00000000-0008-0000-0300-000045000000}"/>
            </a:ext>
          </a:extLst>
        </xdr:cNvPr>
        <xdr:cNvSpPr>
          <a:spLocks noChangeShapeType="1"/>
        </xdr:cNvSpPr>
      </xdr:nvSpPr>
      <xdr:spPr bwMode="auto">
        <a:xfrm flipV="1">
          <a:off x="295275" y="0"/>
          <a:ext cx="108204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Z34"/>
  <sheetViews>
    <sheetView tabSelected="1" view="pageBreakPreview" zoomScaleNormal="100" zoomScaleSheetLayoutView="100" workbookViewId="0">
      <selection activeCell="A24" sqref="A24:X24"/>
    </sheetView>
  </sheetViews>
  <sheetFormatPr defaultColWidth="8.88671875" defaultRowHeight="13.2" x14ac:dyDescent="0.25"/>
  <cols>
    <col min="1" max="1" width="20.109375" style="9" customWidth="1"/>
    <col min="2" max="2" width="19.6640625" style="9" customWidth="1"/>
    <col min="3" max="3" width="15.33203125" style="9" customWidth="1"/>
    <col min="4" max="8" width="6" style="9" customWidth="1"/>
    <col min="9" max="9" width="1.33203125" style="9" customWidth="1"/>
    <col min="10" max="10" width="7.109375" style="9" customWidth="1"/>
    <col min="11" max="15" width="6" style="9" customWidth="1"/>
    <col min="16" max="16" width="1.44140625" style="9" customWidth="1"/>
    <col min="17" max="17" width="6.88671875" style="9" customWidth="1"/>
    <col min="18" max="22" width="6" style="9" customWidth="1"/>
    <col min="23" max="23" width="1" style="9" customWidth="1"/>
    <col min="24" max="24" width="7" style="9" customWidth="1"/>
    <col min="25" max="25" width="8" style="9" customWidth="1"/>
    <col min="26" max="16384" width="8.88671875" style="9"/>
  </cols>
  <sheetData>
    <row r="1" spans="1:26" ht="20.25" customHeight="1" x14ac:dyDescent="0.3">
      <c r="A1" s="111" t="s">
        <v>0</v>
      </c>
      <c r="B1" s="111"/>
      <c r="C1" s="111"/>
      <c r="D1" s="111"/>
      <c r="E1" s="111"/>
      <c r="F1" s="111"/>
      <c r="G1" s="111"/>
      <c r="H1" s="111"/>
      <c r="I1" s="111"/>
      <c r="J1" s="111"/>
      <c r="K1" s="111"/>
      <c r="L1" s="111"/>
      <c r="M1" s="111"/>
      <c r="N1" s="111"/>
      <c r="O1" s="111"/>
      <c r="P1" s="111"/>
      <c r="Q1" s="111"/>
      <c r="R1" s="111"/>
      <c r="S1" s="111"/>
      <c r="T1" s="111"/>
      <c r="U1" s="111"/>
      <c r="V1" s="111"/>
      <c r="W1" s="111"/>
      <c r="X1" s="111"/>
      <c r="Y1"/>
    </row>
    <row r="2" spans="1:26" ht="16.5" customHeight="1" x14ac:dyDescent="0.3">
      <c r="A2" s="111" t="s">
        <v>1</v>
      </c>
      <c r="B2" s="111"/>
      <c r="C2" s="111"/>
      <c r="D2" s="111"/>
      <c r="E2" s="111"/>
      <c r="F2" s="111"/>
      <c r="G2" s="111"/>
      <c r="H2" s="111"/>
      <c r="I2" s="111"/>
      <c r="J2" s="111"/>
      <c r="K2" s="111"/>
      <c r="L2" s="111"/>
      <c r="M2" s="111"/>
      <c r="N2" s="111"/>
      <c r="O2" s="111"/>
      <c r="P2" s="111"/>
      <c r="Q2" s="111"/>
      <c r="R2" s="111"/>
      <c r="S2" s="111"/>
      <c r="T2" s="111"/>
      <c r="U2" s="111"/>
      <c r="V2" s="111"/>
      <c r="W2" s="111"/>
      <c r="X2" s="111"/>
      <c r="Y2"/>
    </row>
    <row r="3" spans="1:26" ht="9" customHeight="1" x14ac:dyDescent="0.3">
      <c r="A3"/>
      <c r="B3"/>
      <c r="C3"/>
      <c r="D3"/>
      <c r="E3"/>
      <c r="F3"/>
      <c r="G3" s="112"/>
      <c r="H3" s="112"/>
      <c r="I3" s="112"/>
      <c r="J3"/>
      <c r="K3"/>
      <c r="L3"/>
      <c r="M3"/>
      <c r="N3"/>
      <c r="O3"/>
      <c r="P3"/>
      <c r="Q3"/>
      <c r="R3"/>
      <c r="S3" s="8"/>
      <c r="T3" s="8"/>
      <c r="U3" s="8"/>
      <c r="V3" s="8"/>
      <c r="W3" s="8"/>
      <c r="X3" s="8"/>
      <c r="Y3"/>
    </row>
    <row r="4" spans="1:26" ht="16.5" customHeight="1" x14ac:dyDescent="0.25">
      <c r="A4" s="77" t="s">
        <v>29</v>
      </c>
      <c r="B4"/>
      <c r="C4"/>
      <c r="D4" s="78"/>
      <c r="E4" s="79"/>
      <c r="F4" s="79"/>
      <c r="G4" s="79"/>
      <c r="H4" s="79"/>
      <c r="I4" s="79"/>
      <c r="J4" s="79"/>
      <c r="K4"/>
      <c r="L4"/>
      <c r="M4"/>
      <c r="N4"/>
      <c r="O4"/>
      <c r="P4"/>
      <c r="Q4"/>
      <c r="R4"/>
      <c r="S4" s="8" t="s">
        <v>34</v>
      </c>
      <c r="T4" s="8"/>
      <c r="U4" s="8"/>
      <c r="V4" s="8"/>
      <c r="W4" s="8"/>
      <c r="X4" s="8"/>
      <c r="Y4"/>
    </row>
    <row r="5" spans="1:26" ht="16.5" customHeight="1" x14ac:dyDescent="0.25">
      <c r="A5" s="77" t="s">
        <v>28</v>
      </c>
      <c r="B5"/>
      <c r="C5"/>
      <c r="D5" s="71"/>
      <c r="E5"/>
      <c r="F5"/>
      <c r="G5"/>
      <c r="H5"/>
      <c r="I5"/>
      <c r="J5"/>
      <c r="K5"/>
      <c r="L5"/>
      <c r="M5"/>
      <c r="N5"/>
      <c r="O5" s="37"/>
      <c r="P5"/>
      <c r="Q5"/>
      <c r="R5"/>
      <c r="S5"/>
      <c r="T5"/>
      <c r="U5"/>
      <c r="V5"/>
      <c r="W5"/>
      <c r="X5"/>
      <c r="Y5"/>
    </row>
    <row r="6" spans="1:26" ht="6.75" customHeight="1" x14ac:dyDescent="0.25">
      <c r="A6" s="80"/>
      <c r="B6"/>
      <c r="C6"/>
      <c r="D6" s="71"/>
      <c r="E6"/>
      <c r="F6"/>
      <c r="G6"/>
      <c r="H6"/>
      <c r="I6"/>
      <c r="J6"/>
      <c r="K6"/>
      <c r="L6"/>
      <c r="M6"/>
      <c r="N6"/>
      <c r="O6" s="37"/>
      <c r="P6"/>
      <c r="Q6"/>
      <c r="R6"/>
      <c r="S6"/>
      <c r="T6"/>
      <c r="U6"/>
      <c r="V6"/>
      <c r="W6"/>
      <c r="X6"/>
      <c r="Y6"/>
    </row>
    <row r="7" spans="1:26" ht="16.5" customHeight="1" x14ac:dyDescent="0.3">
      <c r="A7" s="37"/>
      <c r="B7"/>
      <c r="C7"/>
      <c r="D7" s="113" t="s">
        <v>2</v>
      </c>
      <c r="E7" s="113"/>
      <c r="F7" s="113"/>
      <c r="G7" s="113"/>
      <c r="H7" s="10">
        <v>1</v>
      </c>
      <c r="I7"/>
      <c r="J7" s="114" t="s">
        <v>3</v>
      </c>
      <c r="K7" s="115"/>
      <c r="L7" s="115"/>
      <c r="M7" s="115"/>
      <c r="N7" s="116"/>
      <c r="O7" s="4">
        <f>IF(H7=0,0.000000001,(H8*8*H7))</f>
        <v>520</v>
      </c>
      <c r="P7" s="2"/>
      <c r="Q7" s="2"/>
      <c r="R7" s="2"/>
      <c r="S7" s="2"/>
      <c r="T7" s="2"/>
      <c r="U7" s="2"/>
      <c r="V7" s="2"/>
      <c r="W7" s="2"/>
      <c r="X7"/>
      <c r="Y7"/>
    </row>
    <row r="8" spans="1:26" ht="16.5" customHeight="1" x14ac:dyDescent="0.3">
      <c r="A8" s="69"/>
      <c r="B8"/>
      <c r="C8"/>
      <c r="D8" s="113" t="s">
        <v>4</v>
      </c>
      <c r="E8" s="113"/>
      <c r="F8" s="113"/>
      <c r="G8" s="113"/>
      <c r="H8" s="1">
        <v>65</v>
      </c>
      <c r="I8"/>
      <c r="J8" s="117" t="s">
        <v>5</v>
      </c>
      <c r="K8" s="118"/>
      <c r="L8" s="118"/>
      <c r="M8" s="118"/>
      <c r="N8" s="118"/>
      <c r="O8" s="118"/>
      <c r="P8" s="118"/>
      <c r="Q8" s="118"/>
      <c r="R8" s="118"/>
      <c r="S8" s="118"/>
      <c r="T8" s="119">
        <f>IF(O7=0,"",SUM(Y14/(O7-Y15)))</f>
        <v>0</v>
      </c>
      <c r="U8" s="120"/>
      <c r="V8" s="3"/>
      <c r="W8" s="3"/>
      <c r="X8" s="3"/>
      <c r="Y8" s="3"/>
      <c r="Z8" s="11"/>
    </row>
    <row r="9" spans="1:26" s="12" customFormat="1" ht="9.75" customHeight="1" thickBot="1" x14ac:dyDescent="0.35">
      <c r="A9" s="70"/>
      <c r="B9"/>
      <c r="C9"/>
      <c r="D9" s="71"/>
      <c r="E9"/>
      <c r="F9"/>
      <c r="G9"/>
      <c r="H9"/>
      <c r="I9"/>
      <c r="J9"/>
      <c r="K9" s="72"/>
      <c r="L9" s="72"/>
      <c r="M9" s="72"/>
      <c r="N9" s="72"/>
      <c r="O9" s="72"/>
      <c r="P9" s="72"/>
      <c r="Q9" s="72"/>
      <c r="R9" s="72"/>
      <c r="S9" s="72"/>
      <c r="T9" s="72"/>
      <c r="U9" s="72"/>
      <c r="V9" s="72"/>
      <c r="W9" s="72"/>
      <c r="X9" s="72"/>
      <c r="Y9" s="72"/>
    </row>
    <row r="10" spans="1:26" ht="16.5" customHeight="1" x14ac:dyDescent="0.25">
      <c r="A10" s="73" t="s">
        <v>23</v>
      </c>
      <c r="B10" s="74" t="s">
        <v>6</v>
      </c>
      <c r="C10" s="75" t="s">
        <v>22</v>
      </c>
      <c r="D10" s="124" t="s">
        <v>24</v>
      </c>
      <c r="E10" s="125"/>
      <c r="F10" s="125"/>
      <c r="G10" s="125"/>
      <c r="H10" s="125"/>
      <c r="I10" s="125"/>
      <c r="J10" s="126"/>
      <c r="K10" s="124" t="s">
        <v>24</v>
      </c>
      <c r="L10" s="125"/>
      <c r="M10" s="125"/>
      <c r="N10" s="125"/>
      <c r="O10" s="125"/>
      <c r="P10" s="125"/>
      <c r="Q10" s="126"/>
      <c r="R10" s="124" t="s">
        <v>24</v>
      </c>
      <c r="S10" s="125"/>
      <c r="T10" s="125"/>
      <c r="U10" s="125"/>
      <c r="V10" s="125"/>
      <c r="W10" s="125"/>
      <c r="X10" s="126"/>
      <c r="Y10" s="76" t="s">
        <v>21</v>
      </c>
    </row>
    <row r="11" spans="1:26" ht="16.5" customHeight="1" x14ac:dyDescent="0.25">
      <c r="A11" s="13"/>
      <c r="B11" s="14"/>
      <c r="C11" s="67" t="s">
        <v>40</v>
      </c>
      <c r="D11" s="121" t="s">
        <v>37</v>
      </c>
      <c r="E11" s="122"/>
      <c r="F11" s="122"/>
      <c r="G11" s="122"/>
      <c r="H11" s="122"/>
      <c r="I11" s="122"/>
      <c r="J11" s="123"/>
      <c r="K11" s="121" t="s">
        <v>33</v>
      </c>
      <c r="L11" s="122"/>
      <c r="M11" s="122"/>
      <c r="N11" s="122"/>
      <c r="O11" s="122"/>
      <c r="P11" s="122"/>
      <c r="Q11" s="123"/>
      <c r="R11" s="121" t="s">
        <v>38</v>
      </c>
      <c r="S11" s="122"/>
      <c r="T11" s="122"/>
      <c r="U11" s="122"/>
      <c r="V11" s="122"/>
      <c r="W11" s="122"/>
      <c r="X11" s="123"/>
      <c r="Y11" s="68" t="s">
        <v>7</v>
      </c>
    </row>
    <row r="12" spans="1:26" ht="19.5" customHeight="1" x14ac:dyDescent="0.25">
      <c r="A12" s="54" t="s">
        <v>8</v>
      </c>
      <c r="B12" s="55"/>
      <c r="C12" s="56"/>
      <c r="D12" s="57">
        <v>1</v>
      </c>
      <c r="E12" s="58">
        <v>2</v>
      </c>
      <c r="F12" s="58">
        <v>3</v>
      </c>
      <c r="G12" s="58">
        <v>4</v>
      </c>
      <c r="H12" s="58">
        <v>5</v>
      </c>
      <c r="I12" s="59"/>
      <c r="J12" s="60" t="s">
        <v>7</v>
      </c>
      <c r="K12" s="57">
        <v>1</v>
      </c>
      <c r="L12" s="58">
        <v>2</v>
      </c>
      <c r="M12" s="58">
        <v>3</v>
      </c>
      <c r="N12" s="58">
        <v>4</v>
      </c>
      <c r="O12" s="58">
        <v>5</v>
      </c>
      <c r="P12" s="59"/>
      <c r="Q12" s="60" t="s">
        <v>7</v>
      </c>
      <c r="R12" s="57">
        <v>1</v>
      </c>
      <c r="S12" s="58">
        <v>2</v>
      </c>
      <c r="T12" s="58">
        <v>3</v>
      </c>
      <c r="U12" s="58">
        <v>4</v>
      </c>
      <c r="V12" s="58">
        <v>5</v>
      </c>
      <c r="W12" s="59"/>
      <c r="X12" s="60" t="s">
        <v>7</v>
      </c>
      <c r="Y12" s="61"/>
    </row>
    <row r="13" spans="1:26" ht="20.100000000000001" customHeight="1" thickBot="1" x14ac:dyDescent="0.3">
      <c r="A13" s="62" t="s">
        <v>9</v>
      </c>
      <c r="B13" s="63"/>
      <c r="C13" s="63"/>
      <c r="D13" s="64"/>
      <c r="E13" s="59"/>
      <c r="F13" s="59"/>
      <c r="G13" s="59"/>
      <c r="H13" s="59"/>
      <c r="I13" s="59"/>
      <c r="J13" s="65"/>
      <c r="K13" s="64"/>
      <c r="L13" s="59"/>
      <c r="M13" s="59"/>
      <c r="N13" s="59"/>
      <c r="O13" s="59"/>
      <c r="P13" s="59"/>
      <c r="Q13" s="65"/>
      <c r="R13" s="64"/>
      <c r="S13" s="59"/>
      <c r="T13" s="59"/>
      <c r="U13" s="59"/>
      <c r="V13" s="59"/>
      <c r="W13" s="59"/>
      <c r="X13" s="65"/>
      <c r="Y13" s="66"/>
    </row>
    <row r="14" spans="1:26" ht="20.100000000000001" customHeight="1" x14ac:dyDescent="0.25">
      <c r="A14" s="52" t="s">
        <v>10</v>
      </c>
      <c r="B14" s="53"/>
      <c r="C14" s="53"/>
      <c r="D14" s="15">
        <v>0</v>
      </c>
      <c r="E14" s="16">
        <v>0</v>
      </c>
      <c r="F14" s="16">
        <v>0</v>
      </c>
      <c r="G14" s="16">
        <v>0</v>
      </c>
      <c r="H14" s="17">
        <v>0</v>
      </c>
      <c r="I14" s="39"/>
      <c r="J14" s="33">
        <f>SUM(D14:H14)</f>
        <v>0</v>
      </c>
      <c r="K14" s="15">
        <v>0</v>
      </c>
      <c r="L14" s="16">
        <v>0</v>
      </c>
      <c r="M14" s="16">
        <v>0</v>
      </c>
      <c r="N14" s="16">
        <v>0</v>
      </c>
      <c r="O14" s="17">
        <v>0</v>
      </c>
      <c r="P14" s="39"/>
      <c r="Q14" s="33">
        <f>SUM(K14:O14)</f>
        <v>0</v>
      </c>
      <c r="R14" s="15">
        <v>0</v>
      </c>
      <c r="S14" s="16">
        <v>0</v>
      </c>
      <c r="T14" s="16">
        <v>0</v>
      </c>
      <c r="U14" s="16">
        <v>0</v>
      </c>
      <c r="V14" s="17">
        <v>0</v>
      </c>
      <c r="W14" s="39"/>
      <c r="X14" s="27">
        <f>SUM(R14:V14)</f>
        <v>0</v>
      </c>
      <c r="Y14" s="27">
        <f>J14+Q14+X14</f>
        <v>0</v>
      </c>
    </row>
    <row r="15" spans="1:26" ht="20.25" customHeight="1" x14ac:dyDescent="0.25">
      <c r="A15" s="93" t="s">
        <v>11</v>
      </c>
      <c r="B15" s="94"/>
      <c r="C15" s="94"/>
      <c r="D15" s="18">
        <v>0</v>
      </c>
      <c r="E15" s="19">
        <v>0</v>
      </c>
      <c r="F15" s="19">
        <v>0</v>
      </c>
      <c r="G15" s="19">
        <v>0</v>
      </c>
      <c r="H15" s="20">
        <v>0</v>
      </c>
      <c r="I15" s="39"/>
      <c r="J15" s="34">
        <f>SUM(D15:H15)</f>
        <v>0</v>
      </c>
      <c r="K15" s="18">
        <v>0</v>
      </c>
      <c r="L15" s="19">
        <v>0</v>
      </c>
      <c r="M15" s="19">
        <v>0</v>
      </c>
      <c r="N15" s="19">
        <v>0</v>
      </c>
      <c r="O15" s="20">
        <v>0</v>
      </c>
      <c r="P15" s="39"/>
      <c r="Q15" s="34">
        <f>SUM(K15:O15)</f>
        <v>0</v>
      </c>
      <c r="R15" s="18">
        <v>0</v>
      </c>
      <c r="S15" s="19">
        <v>0</v>
      </c>
      <c r="T15" s="19">
        <v>0</v>
      </c>
      <c r="U15" s="19">
        <v>0</v>
      </c>
      <c r="V15" s="20">
        <v>0</v>
      </c>
      <c r="W15" s="39"/>
      <c r="X15" s="31">
        <f>SUM(R15:V15)</f>
        <v>0</v>
      </c>
      <c r="Y15" s="28">
        <f>J15+Q15+X15</f>
        <v>0</v>
      </c>
    </row>
    <row r="16" spans="1:26" ht="22.5" customHeight="1" x14ac:dyDescent="0.25">
      <c r="A16" s="95" t="s">
        <v>12</v>
      </c>
      <c r="B16" s="96"/>
      <c r="C16" s="96"/>
      <c r="D16" s="5">
        <f>INT(D15*$T$8)+CEILING((((D15*$T$8)-INT(D15*$T$8))*100),25)/100</f>
        <v>0</v>
      </c>
      <c r="E16" s="6">
        <f>INT(E15*$T$8)+CEILING((((E15*$T$8)-INT(E15*$T$8))*100),25)/100</f>
        <v>0</v>
      </c>
      <c r="F16" s="6">
        <f>INT(F15*$T$8)+CEILING((((F15*$T$8)-INT(F15*$T$8))*100),25)/100</f>
        <v>0</v>
      </c>
      <c r="G16" s="6">
        <f>INT(G15*$T$8)+CEILING((((G15*$T$8)-INT(G15*$T$8))*100),25)/100</f>
        <v>0</v>
      </c>
      <c r="H16" s="7">
        <f>INT(H15*$T$8)+CEILING((((H15*$T$8)-INT(H15*$T$8))*100),25)/100</f>
        <v>0</v>
      </c>
      <c r="I16" s="39"/>
      <c r="J16" s="35">
        <f>SUM(D16:H16)</f>
        <v>0</v>
      </c>
      <c r="K16" s="5">
        <f>INT(K15*$T$8)+CEILING((((K15*$T$8)-INT(K15*$T$8))*100),25)/100</f>
        <v>0</v>
      </c>
      <c r="L16" s="6">
        <f>INT(L15*$T$8)+CEILING((((L15*$T$8)-INT(L15*$T$8))*100),25)/100</f>
        <v>0</v>
      </c>
      <c r="M16" s="6">
        <f>INT(M15*$T$8)+CEILING((((M15*$T$8)-INT(M15*$T$8))*100),25)/100</f>
        <v>0</v>
      </c>
      <c r="N16" s="6">
        <f>INT(N15*$T$8)+CEILING((((N15*$T$8)-INT(N15*$T$8))*100),25)/100</f>
        <v>0</v>
      </c>
      <c r="O16" s="7">
        <f>INT(O15*$T$8)+CEILING((((O15*$T$8)-INT(O15*$T$8))*100),25)/100</f>
        <v>0</v>
      </c>
      <c r="P16" s="39"/>
      <c r="Q16" s="35">
        <f>SUM(K16:O16)</f>
        <v>0</v>
      </c>
      <c r="R16" s="5">
        <f>INT(R15*$T$8)+CEILING((((R15*$T$8)-INT(R15*$T$8))*100),25)/100</f>
        <v>0</v>
      </c>
      <c r="S16" s="6">
        <f>INT(S15*$T$8)+CEILING((((S15*$T$8)-INT(S15*$T$8))*100),25)/100</f>
        <v>0</v>
      </c>
      <c r="T16" s="6">
        <f>INT(T15*$T$8)+CEILING((((T15*$T$8)-INT(T15*$T$8))*100),25)/100</f>
        <v>0</v>
      </c>
      <c r="U16" s="6">
        <f>INT(U15*$T$8)+CEILING((((U15*$T$8)-INT(U15*$T$8))*100),25)/100</f>
        <v>0</v>
      </c>
      <c r="V16" s="7">
        <f>INT(V15*$T$8)+CEILING((((V15*$T$8)-INT(V15*$T$8))*100),25)/100</f>
        <v>0</v>
      </c>
      <c r="W16" s="39"/>
      <c r="X16" s="32">
        <f>SUM(R16:V16)</f>
        <v>0</v>
      </c>
      <c r="Y16" s="29">
        <f>J16+Q16+X16</f>
        <v>0</v>
      </c>
    </row>
    <row r="17" spans="1:25" ht="18" customHeight="1" thickBot="1" x14ac:dyDescent="0.3">
      <c r="A17" s="90" t="s">
        <v>13</v>
      </c>
      <c r="B17" s="91"/>
      <c r="C17" s="92"/>
      <c r="D17" s="81"/>
      <c r="E17" s="82"/>
      <c r="F17" s="82"/>
      <c r="G17" s="82"/>
      <c r="H17" s="83"/>
      <c r="I17" s="39"/>
      <c r="J17" s="85"/>
      <c r="K17" s="81"/>
      <c r="L17" s="82"/>
      <c r="M17" s="82"/>
      <c r="N17" s="82"/>
      <c r="O17" s="83"/>
      <c r="P17" s="39"/>
      <c r="Q17" s="85"/>
      <c r="R17" s="81"/>
      <c r="S17" s="82"/>
      <c r="T17" s="82"/>
      <c r="U17" s="82"/>
      <c r="V17" s="83"/>
      <c r="W17" s="39"/>
      <c r="X17" s="30"/>
      <c r="Y17" s="30"/>
    </row>
    <row r="18" spans="1:25" ht="20.100000000000001" customHeight="1" thickBot="1" x14ac:dyDescent="0.3">
      <c r="A18" s="40" t="s">
        <v>14</v>
      </c>
      <c r="B18" s="41"/>
      <c r="C18" s="41"/>
      <c r="D18" s="22">
        <f>D14+D16</f>
        <v>0</v>
      </c>
      <c r="E18" s="22">
        <f>E14+E16</f>
        <v>0</v>
      </c>
      <c r="F18" s="22">
        <f>F14+F16</f>
        <v>0</v>
      </c>
      <c r="G18" s="22">
        <f>G14+G16</f>
        <v>0</v>
      </c>
      <c r="H18" s="24">
        <f>H14+H16</f>
        <v>0</v>
      </c>
      <c r="I18" s="42"/>
      <c r="J18" s="23">
        <f>SUM(D18:H18)</f>
        <v>0</v>
      </c>
      <c r="K18" s="22">
        <f>K14+K16</f>
        <v>0</v>
      </c>
      <c r="L18" s="22">
        <f>L14+L16</f>
        <v>0</v>
      </c>
      <c r="M18" s="22">
        <f>M14+M16</f>
        <v>0</v>
      </c>
      <c r="N18" s="22">
        <f>N14+N16</f>
        <v>0</v>
      </c>
      <c r="O18" s="24">
        <f>O14+O16</f>
        <v>0</v>
      </c>
      <c r="P18" s="42"/>
      <c r="Q18" s="23">
        <f>SUM(K18:O18)</f>
        <v>0</v>
      </c>
      <c r="R18" s="24">
        <f>R14+R16</f>
        <v>0</v>
      </c>
      <c r="S18" s="24">
        <f>S14+S16</f>
        <v>0</v>
      </c>
      <c r="T18" s="24">
        <f>T14+T16</f>
        <v>0</v>
      </c>
      <c r="U18" s="24">
        <f>U14+U16</f>
        <v>0</v>
      </c>
      <c r="V18" s="24">
        <f>V14+V16</f>
        <v>0</v>
      </c>
      <c r="W18" s="43"/>
      <c r="X18" s="25">
        <f>SUM(R18:V18)</f>
        <v>0</v>
      </c>
      <c r="Y18" s="26">
        <f>J18+Q18+X18</f>
        <v>0</v>
      </c>
    </row>
    <row r="19" spans="1:25" ht="20.100000000000001" customHeight="1" x14ac:dyDescent="0.3">
      <c r="A19" s="44"/>
      <c r="B19"/>
      <c r="C19"/>
      <c r="D19" s="45"/>
      <c r="E19" s="45"/>
      <c r="F19" s="45"/>
      <c r="G19" s="45"/>
      <c r="H19" s="45"/>
      <c r="I19" s="46"/>
      <c r="J19" s="47"/>
      <c r="K19" s="45"/>
      <c r="L19" s="45"/>
      <c r="M19" s="45"/>
      <c r="N19" s="45"/>
      <c r="O19" s="45"/>
      <c r="P19" s="46"/>
      <c r="Q19" s="47"/>
      <c r="R19" s="48"/>
      <c r="S19" s="98"/>
      <c r="T19" s="98"/>
      <c r="U19" s="98"/>
      <c r="V19" s="98"/>
      <c r="W19" s="98"/>
      <c r="X19" s="98"/>
      <c r="Y19" s="49"/>
    </row>
    <row r="20" spans="1:25" ht="15.75" customHeight="1" x14ac:dyDescent="0.25">
      <c r="A20" s="99" t="s">
        <v>15</v>
      </c>
      <c r="B20" s="100"/>
      <c r="C20" s="100"/>
      <c r="D20" s="100"/>
      <c r="E20" s="100"/>
      <c r="F20" s="100"/>
      <c r="G20" s="100"/>
      <c r="H20" s="100"/>
      <c r="I20" s="100"/>
      <c r="J20" s="100"/>
      <c r="K20" s="100"/>
      <c r="L20" s="100"/>
      <c r="M20" s="100"/>
      <c r="N20" s="100"/>
      <c r="O20" s="100"/>
      <c r="P20" s="100"/>
      <c r="Q20" s="100"/>
      <c r="R20" s="100"/>
      <c r="S20" s="100"/>
      <c r="T20" s="100"/>
      <c r="U20" s="100"/>
      <c r="V20" s="100"/>
      <c r="W20" s="100"/>
      <c r="X20" s="101"/>
      <c r="Y20"/>
    </row>
    <row r="21" spans="1:25" ht="15.75" customHeight="1" x14ac:dyDescent="0.25">
      <c r="A21" s="102" t="s">
        <v>25</v>
      </c>
      <c r="B21" s="103"/>
      <c r="C21" s="103"/>
      <c r="D21" s="103"/>
      <c r="E21" s="103"/>
      <c r="F21" s="103"/>
      <c r="G21" s="103"/>
      <c r="H21" s="103"/>
      <c r="I21" s="103"/>
      <c r="J21" s="103"/>
      <c r="K21" s="103"/>
      <c r="L21" s="103"/>
      <c r="M21" s="103"/>
      <c r="N21" s="103"/>
      <c r="O21" s="103"/>
      <c r="P21" s="103"/>
      <c r="Q21" s="103"/>
      <c r="R21" s="103"/>
      <c r="S21" s="103"/>
      <c r="T21" s="103"/>
      <c r="U21" s="103"/>
      <c r="V21" s="103"/>
      <c r="W21" s="103"/>
      <c r="X21" s="104"/>
      <c r="Y21"/>
    </row>
    <row r="22" spans="1:25" ht="15.75" customHeight="1" x14ac:dyDescent="0.25">
      <c r="A22" s="105" t="s">
        <v>16</v>
      </c>
      <c r="B22" s="106"/>
      <c r="C22" s="106"/>
      <c r="D22" s="106"/>
      <c r="E22" s="106"/>
      <c r="F22" s="106"/>
      <c r="G22" s="106"/>
      <c r="H22" s="106"/>
      <c r="I22" s="106"/>
      <c r="J22" s="106"/>
      <c r="K22" s="106"/>
      <c r="L22" s="106"/>
      <c r="M22" s="106"/>
      <c r="N22" s="106"/>
      <c r="O22" s="106"/>
      <c r="P22" s="106"/>
      <c r="Q22" s="106"/>
      <c r="R22" s="106"/>
      <c r="S22" s="106"/>
      <c r="T22" s="106"/>
      <c r="U22" s="106"/>
      <c r="V22" s="106"/>
      <c r="W22" s="106"/>
      <c r="X22" s="107"/>
      <c r="Y22"/>
    </row>
    <row r="23" spans="1:25" ht="15.75" customHeight="1" x14ac:dyDescent="0.25">
      <c r="A23" s="105" t="s">
        <v>26</v>
      </c>
      <c r="B23" s="106"/>
      <c r="C23" s="106"/>
      <c r="D23" s="106"/>
      <c r="E23" s="106"/>
      <c r="F23" s="106"/>
      <c r="G23" s="106"/>
      <c r="H23" s="106"/>
      <c r="I23" s="106"/>
      <c r="J23" s="106"/>
      <c r="K23" s="106"/>
      <c r="L23" s="106"/>
      <c r="M23" s="106"/>
      <c r="N23" s="106"/>
      <c r="O23" s="106"/>
      <c r="P23" s="106"/>
      <c r="Q23" s="106"/>
      <c r="R23" s="106"/>
      <c r="S23" s="106"/>
      <c r="T23" s="106"/>
      <c r="U23" s="106"/>
      <c r="V23" s="106"/>
      <c r="W23" s="106"/>
      <c r="X23" s="107"/>
      <c r="Y23"/>
    </row>
    <row r="24" spans="1:25" ht="15.75" customHeight="1" x14ac:dyDescent="0.25">
      <c r="A24" s="108" t="s">
        <v>27</v>
      </c>
      <c r="B24" s="109"/>
      <c r="C24" s="109"/>
      <c r="D24" s="109"/>
      <c r="E24" s="109"/>
      <c r="F24" s="109"/>
      <c r="G24" s="109"/>
      <c r="H24" s="109"/>
      <c r="I24" s="109"/>
      <c r="J24" s="109"/>
      <c r="K24" s="109"/>
      <c r="L24" s="109"/>
      <c r="M24" s="109"/>
      <c r="N24" s="109"/>
      <c r="O24" s="109"/>
      <c r="P24" s="109"/>
      <c r="Q24" s="109"/>
      <c r="R24" s="109"/>
      <c r="S24" s="109"/>
      <c r="T24" s="109"/>
      <c r="U24" s="109"/>
      <c r="V24" s="109"/>
      <c r="W24" s="109"/>
      <c r="X24" s="110"/>
      <c r="Y24"/>
    </row>
    <row r="25" spans="1:25" ht="20.100000000000001" customHeight="1" x14ac:dyDescent="0.25">
      <c r="A25" s="97" t="s">
        <v>17</v>
      </c>
      <c r="B25" s="97"/>
      <c r="C25" s="97"/>
      <c r="D25" s="97"/>
      <c r="E25" s="97"/>
      <c r="F25" s="97"/>
      <c r="G25" s="97"/>
      <c r="H25" s="97"/>
      <c r="I25" s="97"/>
      <c r="J25" s="97"/>
      <c r="K25" s="97"/>
      <c r="L25" s="97"/>
      <c r="M25" s="97"/>
      <c r="N25" s="97"/>
      <c r="O25" s="97"/>
      <c r="P25" s="97"/>
      <c r="Q25" s="97"/>
      <c r="R25" s="97"/>
      <c r="S25" s="97"/>
      <c r="T25" s="97"/>
      <c r="U25" s="97"/>
      <c r="V25" s="97"/>
      <c r="W25" s="97"/>
      <c r="X25" s="97"/>
      <c r="Y25"/>
    </row>
    <row r="26" spans="1:25" ht="3.75" customHeight="1" x14ac:dyDescent="0.25">
      <c r="A26" s="97"/>
      <c r="B26" s="97"/>
      <c r="C26" s="97"/>
      <c r="D26" s="97"/>
      <c r="E26" s="97"/>
      <c r="F26" s="97"/>
      <c r="G26" s="97"/>
      <c r="H26" s="97"/>
      <c r="I26" s="97"/>
      <c r="J26" s="97"/>
      <c r="K26" s="97"/>
      <c r="L26" s="97"/>
      <c r="M26" s="97"/>
      <c r="N26" s="97"/>
      <c r="O26" s="97"/>
      <c r="P26" s="97"/>
      <c r="Q26" s="97"/>
      <c r="R26" s="97"/>
      <c r="S26" s="97"/>
      <c r="T26" s="97"/>
      <c r="U26" s="97"/>
      <c r="V26" s="97"/>
      <c r="W26" s="97"/>
      <c r="X26" s="97"/>
      <c r="Y26"/>
    </row>
    <row r="27" spans="1:25" s="21" customFormat="1" ht="10.5" customHeight="1" x14ac:dyDescent="0.3">
      <c r="A27"/>
      <c r="B27"/>
      <c r="C27"/>
      <c r="D27"/>
      <c r="E27"/>
      <c r="F27"/>
      <c r="G27"/>
      <c r="H27"/>
      <c r="I27" s="50"/>
      <c r="J27" s="51"/>
      <c r="K27" s="38"/>
      <c r="L27" s="38"/>
      <c r="M27" s="38"/>
      <c r="N27" s="38"/>
      <c r="O27" s="38"/>
      <c r="P27" s="38"/>
      <c r="Q27" s="38"/>
      <c r="R27" s="38"/>
      <c r="S27" s="38"/>
      <c r="T27" s="38"/>
      <c r="U27" s="38"/>
      <c r="V27" s="38"/>
      <c r="W27" s="38"/>
      <c r="X27" s="38"/>
      <c r="Y27" s="38"/>
    </row>
    <row r="28" spans="1:25" ht="12" customHeight="1" x14ac:dyDescent="0.25">
      <c r="A28"/>
      <c r="B28"/>
      <c r="C28" s="88" t="str">
        <f>IF((MOD(Y18,0.25)=0),"","Time should be recorded in 15 minute increments, using decimals to record partial-hour increments (i.e., .25, .50, and .75). Please contact your CAFB Contract Manager if you have any questions.")</f>
        <v/>
      </c>
      <c r="D28" s="88"/>
      <c r="E28" s="88"/>
      <c r="F28" s="88"/>
      <c r="G28" s="88"/>
      <c r="H28" s="88"/>
      <c r="I28" s="88"/>
      <c r="J28" s="88"/>
      <c r="K28" s="88"/>
      <c r="L28" s="88"/>
      <c r="M28"/>
      <c r="N28"/>
      <c r="O28"/>
      <c r="P28" s="86"/>
      <c r="Q28" s="86"/>
      <c r="R28" s="86"/>
      <c r="S28" s="86"/>
      <c r="T28" s="86"/>
      <c r="U28" s="86"/>
      <c r="V28" s="86"/>
      <c r="W28" s="86"/>
      <c r="X28"/>
      <c r="Y28"/>
    </row>
    <row r="29" spans="1:25" ht="15" customHeight="1" thickBot="1" x14ac:dyDescent="0.35">
      <c r="A29" s="38"/>
      <c r="B29" s="38"/>
      <c r="C29" s="89"/>
      <c r="D29" s="89"/>
      <c r="E29" s="89"/>
      <c r="F29" s="89"/>
      <c r="G29" s="89"/>
      <c r="H29" s="89"/>
      <c r="I29" s="89"/>
      <c r="J29" s="89"/>
      <c r="K29" s="89"/>
      <c r="L29" s="89"/>
      <c r="M29" s="38"/>
      <c r="N29" s="38"/>
      <c r="O29" s="38"/>
      <c r="P29" s="87"/>
      <c r="Q29" s="87"/>
      <c r="R29" s="87"/>
      <c r="S29" s="87"/>
      <c r="T29" s="87"/>
      <c r="U29" s="87"/>
      <c r="V29" s="87"/>
      <c r="W29" s="87"/>
      <c r="X29"/>
      <c r="Y29"/>
    </row>
    <row r="30" spans="1:25" ht="20.100000000000001" customHeight="1" x14ac:dyDescent="0.25">
      <c r="A30"/>
      <c r="B30"/>
      <c r="C30" s="36" t="s">
        <v>18</v>
      </c>
      <c r="D30" s="37"/>
      <c r="E30"/>
      <c r="F30"/>
      <c r="G30"/>
      <c r="H30"/>
      <c r="I30"/>
      <c r="J30"/>
      <c r="K30"/>
      <c r="L30"/>
      <c r="M30"/>
      <c r="N30"/>
      <c r="O30"/>
      <c r="P30" s="36" t="s">
        <v>19</v>
      </c>
      <c r="Q30" s="37"/>
      <c r="R30"/>
      <c r="S30"/>
      <c r="T30"/>
      <c r="U30"/>
      <c r="V30"/>
      <c r="W30"/>
      <c r="X30"/>
      <c r="Y30"/>
    </row>
    <row r="31" spans="1:25" ht="13.5" customHeight="1" x14ac:dyDescent="0.25">
      <c r="A31"/>
      <c r="B31"/>
      <c r="C31" s="37"/>
      <c r="D31" s="37"/>
      <c r="E31"/>
      <c r="F31"/>
      <c r="G31"/>
      <c r="H31"/>
      <c r="I31"/>
      <c r="J31"/>
      <c r="K31"/>
      <c r="L31"/>
      <c r="M31"/>
      <c r="N31"/>
      <c r="O31"/>
      <c r="P31"/>
      <c r="Q31"/>
      <c r="R31"/>
      <c r="S31"/>
      <c r="T31" s="37"/>
      <c r="U31"/>
      <c r="V31"/>
      <c r="W31"/>
      <c r="X31"/>
      <c r="Y31"/>
    </row>
    <row r="32" spans="1:25" ht="12" customHeight="1" x14ac:dyDescent="0.25">
      <c r="A32"/>
      <c r="B32"/>
      <c r="C32" s="88" t="str">
        <f>IF((MOD(Y18,0.25)=0),"","Time should be recorded in 15 minute increments, using decimals to record partial-hour increments (i.e., .25, .50, and .75). Please contact your CAFB Contract Manager if you have any questions.")</f>
        <v/>
      </c>
      <c r="D32" s="88"/>
      <c r="E32" s="88"/>
      <c r="F32" s="88"/>
      <c r="G32" s="88"/>
      <c r="H32" s="88"/>
      <c r="I32" s="88"/>
      <c r="J32" s="88"/>
      <c r="K32" s="88"/>
      <c r="L32" s="88"/>
      <c r="M32"/>
      <c r="N32"/>
      <c r="O32"/>
      <c r="P32" s="86"/>
      <c r="Q32" s="86"/>
      <c r="R32" s="86"/>
      <c r="S32" s="86"/>
      <c r="T32" s="86"/>
      <c r="U32" s="86"/>
      <c r="V32" s="86"/>
      <c r="W32" s="86"/>
      <c r="X32"/>
      <c r="Y32"/>
    </row>
    <row r="33" spans="1:25" ht="18" thickBot="1" x14ac:dyDescent="0.35">
      <c r="A33"/>
      <c r="B33"/>
      <c r="C33" s="89"/>
      <c r="D33" s="89"/>
      <c r="E33" s="89"/>
      <c r="F33" s="89"/>
      <c r="G33" s="89"/>
      <c r="H33" s="89"/>
      <c r="I33" s="89"/>
      <c r="J33" s="89"/>
      <c r="K33" s="89"/>
      <c r="L33" s="89"/>
      <c r="M33" s="38"/>
      <c r="N33" s="38"/>
      <c r="O33" s="38"/>
      <c r="P33" s="87"/>
      <c r="Q33" s="87"/>
      <c r="R33" s="87"/>
      <c r="S33" s="87"/>
      <c r="T33" s="87"/>
      <c r="U33" s="87"/>
      <c r="V33" s="87"/>
      <c r="W33" s="87"/>
      <c r="X33"/>
      <c r="Y33"/>
    </row>
    <row r="34" spans="1:25" x14ac:dyDescent="0.25">
      <c r="A34"/>
      <c r="B34"/>
      <c r="C34" s="36" t="s">
        <v>20</v>
      </c>
      <c r="D34"/>
      <c r="E34"/>
      <c r="F34"/>
      <c r="G34"/>
      <c r="H34"/>
      <c r="I34"/>
      <c r="J34"/>
      <c r="K34"/>
      <c r="L34"/>
      <c r="M34"/>
      <c r="N34"/>
      <c r="O34"/>
      <c r="P34" s="36" t="s">
        <v>19</v>
      </c>
      <c r="Q34" s="37"/>
      <c r="R34"/>
      <c r="S34"/>
      <c r="T34"/>
      <c r="U34"/>
      <c r="V34"/>
      <c r="W34"/>
      <c r="X34"/>
      <c r="Y34"/>
    </row>
  </sheetData>
  <sheetProtection algorithmName="SHA-512" hashValue="7KcboDw9V0uwYtoO32BXtTKbriWlb1y1d2mfBYc6tiKa7Nwd8OH7qW5Ejoq1EWVvMymPR4GJ4j0G60hcUMqkFA==" saltValue="ngh1CytjpKn7FxvQh+iGvw==" spinCount="100000" sheet="1" objects="1" scenarios="1"/>
  <mergeCells count="28">
    <mergeCell ref="D8:G8"/>
    <mergeCell ref="J8:S8"/>
    <mergeCell ref="T8:U8"/>
    <mergeCell ref="D11:J11"/>
    <mergeCell ref="K11:Q11"/>
    <mergeCell ref="R11:X11"/>
    <mergeCell ref="D10:J10"/>
    <mergeCell ref="K10:Q10"/>
    <mergeCell ref="R10:X10"/>
    <mergeCell ref="A1:X1"/>
    <mergeCell ref="A2:X2"/>
    <mergeCell ref="G3:I3"/>
    <mergeCell ref="D7:G7"/>
    <mergeCell ref="J7:N7"/>
    <mergeCell ref="A15:C15"/>
    <mergeCell ref="A16:C16"/>
    <mergeCell ref="A25:X26"/>
    <mergeCell ref="S19:X19"/>
    <mergeCell ref="A20:X20"/>
    <mergeCell ref="A21:X21"/>
    <mergeCell ref="A22:X22"/>
    <mergeCell ref="A23:X23"/>
    <mergeCell ref="A24:X24"/>
    <mergeCell ref="P28:W29"/>
    <mergeCell ref="P32:W33"/>
    <mergeCell ref="C28:L29"/>
    <mergeCell ref="C32:L33"/>
    <mergeCell ref="A17:C17"/>
  </mergeCells>
  <conditionalFormatting sqref="C28">
    <cfRule type="expression" dxfId="23" priority="32">
      <formula>IF((MOD(Y18,0.25)&lt;&gt;0),TRUE,FALSE)</formula>
    </cfRule>
  </conditionalFormatting>
  <conditionalFormatting sqref="C32">
    <cfRule type="expression" dxfId="22" priority="31">
      <formula>IF((MOD(Y18,0.25)&lt;&gt;0),TRUE,FALSE)</formula>
    </cfRule>
  </conditionalFormatting>
  <conditionalFormatting sqref="D14:H15">
    <cfRule type="expression" dxfId="21" priority="11">
      <formula>IF((MOD(D14,0.25)&lt;&gt;0),TRUE,FALSE)</formula>
    </cfRule>
  </conditionalFormatting>
  <conditionalFormatting sqref="K14:O15">
    <cfRule type="expression" dxfId="20" priority="6">
      <formula>IF((MOD(K14,0.25)&lt;&gt;0),TRUE,FALSE)</formula>
    </cfRule>
  </conditionalFormatting>
  <conditionalFormatting sqref="R14:V15">
    <cfRule type="expression" dxfId="19" priority="1">
      <formula>IF((MOD(R14,0.25)&lt;&gt;0),TRUE,FALSE)</formula>
    </cfRule>
  </conditionalFormatting>
  <conditionalFormatting sqref="Y18">
    <cfRule type="expression" dxfId="18" priority="33">
      <formula>IF((MOD(Y18,0.25)&lt;&gt;0),TRUE,FALSE)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xr:uid="{00000000-0002-0000-0000-000000000000}">
      <formula1>MOD(D14,0.25)=0</formula1>
    </dataValidation>
  </dataValidations>
  <pageMargins left="0.25" right="0.25" top="0.75" bottom="0.75" header="0.3" footer="0.3"/>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4"/>
  <sheetViews>
    <sheetView view="pageBreakPreview" topLeftCell="B1" zoomScaleNormal="100" zoomScaleSheetLayoutView="100" workbookViewId="0">
      <selection activeCell="AC13" sqref="AC13"/>
    </sheetView>
  </sheetViews>
  <sheetFormatPr defaultRowHeight="13.2" x14ac:dyDescent="0.25"/>
  <cols>
    <col min="1" max="1" width="20.109375" customWidth="1"/>
    <col min="2" max="2" width="19.6640625" customWidth="1"/>
    <col min="3" max="3" width="15.33203125" customWidth="1"/>
    <col min="4" max="8" width="6" customWidth="1"/>
    <col min="9" max="9" width="1.33203125" customWidth="1"/>
    <col min="10" max="10" width="7.109375" customWidth="1"/>
    <col min="11" max="15" width="6" customWidth="1"/>
    <col min="16" max="16" width="1.44140625" customWidth="1"/>
    <col min="17" max="17" width="6.88671875" customWidth="1"/>
    <col min="18" max="22" width="6" customWidth="1"/>
    <col min="23" max="23" width="1" customWidth="1"/>
    <col min="24" max="24" width="7" customWidth="1"/>
    <col min="25" max="25" width="8" customWidth="1"/>
  </cols>
  <sheetData>
    <row r="1" spans="1:26" ht="20.25" customHeight="1" x14ac:dyDescent="0.3">
      <c r="A1" s="111" t="s">
        <v>0</v>
      </c>
      <c r="B1" s="111"/>
      <c r="C1" s="111"/>
      <c r="D1" s="111"/>
      <c r="E1" s="111"/>
      <c r="F1" s="111"/>
      <c r="G1" s="111"/>
      <c r="H1" s="111"/>
      <c r="I1" s="111"/>
      <c r="J1" s="111"/>
      <c r="K1" s="111"/>
      <c r="L1" s="111"/>
      <c r="M1" s="111"/>
      <c r="N1" s="111"/>
      <c r="O1" s="111"/>
      <c r="P1" s="111"/>
      <c r="Q1" s="111"/>
      <c r="R1" s="111"/>
      <c r="S1" s="111"/>
      <c r="T1" s="111"/>
      <c r="U1" s="111"/>
      <c r="V1" s="111"/>
      <c r="W1" s="111"/>
      <c r="X1" s="111"/>
    </row>
    <row r="2" spans="1:26" ht="16.5" customHeight="1" x14ac:dyDescent="0.3">
      <c r="A2" s="111" t="s">
        <v>1</v>
      </c>
      <c r="B2" s="111"/>
      <c r="C2" s="111"/>
      <c r="D2" s="111"/>
      <c r="E2" s="111"/>
      <c r="F2" s="111"/>
      <c r="G2" s="111"/>
      <c r="H2" s="111"/>
      <c r="I2" s="111"/>
      <c r="J2" s="111"/>
      <c r="K2" s="111"/>
      <c r="L2" s="111"/>
      <c r="M2" s="111"/>
      <c r="N2" s="111"/>
      <c r="O2" s="111"/>
      <c r="P2" s="111"/>
      <c r="Q2" s="111"/>
      <c r="R2" s="111"/>
      <c r="S2" s="111"/>
      <c r="T2" s="111"/>
      <c r="U2" s="111"/>
      <c r="V2" s="111"/>
      <c r="W2" s="111"/>
      <c r="X2" s="111"/>
    </row>
    <row r="3" spans="1:26" ht="9" customHeight="1" x14ac:dyDescent="0.3">
      <c r="G3" s="112"/>
      <c r="H3" s="112"/>
      <c r="I3" s="112"/>
      <c r="S3" s="8"/>
      <c r="T3" s="8"/>
      <c r="U3" s="8"/>
      <c r="V3" s="8"/>
      <c r="W3" s="8"/>
      <c r="X3" s="8"/>
    </row>
    <row r="4" spans="1:26" ht="16.5" customHeight="1" x14ac:dyDescent="0.25">
      <c r="A4" s="77" t="s">
        <v>29</v>
      </c>
      <c r="D4" s="78"/>
      <c r="E4" s="79"/>
      <c r="F4" s="79"/>
      <c r="G4" s="79"/>
      <c r="H4" s="79"/>
      <c r="I4" s="79"/>
      <c r="J4" s="79"/>
      <c r="S4" s="8" t="s">
        <v>34</v>
      </c>
      <c r="T4" s="8"/>
      <c r="U4" s="8"/>
      <c r="V4" s="8"/>
      <c r="W4" s="8"/>
      <c r="X4" s="8"/>
    </row>
    <row r="5" spans="1:26" ht="16.5" customHeight="1" x14ac:dyDescent="0.25">
      <c r="A5" s="77" t="s">
        <v>28</v>
      </c>
      <c r="D5" s="71"/>
      <c r="O5" s="37"/>
    </row>
    <row r="6" spans="1:26" ht="6.75" customHeight="1" x14ac:dyDescent="0.25">
      <c r="A6" s="80"/>
      <c r="D6" s="71"/>
      <c r="O6" s="37"/>
    </row>
    <row r="7" spans="1:26" ht="16.5" customHeight="1" x14ac:dyDescent="0.3">
      <c r="A7" s="37"/>
      <c r="D7" s="113" t="s">
        <v>2</v>
      </c>
      <c r="E7" s="113"/>
      <c r="F7" s="113"/>
      <c r="G7" s="113"/>
      <c r="H7" s="10">
        <v>1</v>
      </c>
      <c r="J7" s="114" t="s">
        <v>3</v>
      </c>
      <c r="K7" s="115"/>
      <c r="L7" s="115"/>
      <c r="M7" s="115"/>
      <c r="N7" s="116"/>
      <c r="O7" s="4">
        <f>IF(H7=0,0.000000001,(H8*8*H7))</f>
        <v>520</v>
      </c>
      <c r="P7" s="2"/>
      <c r="Q7" s="2"/>
      <c r="R7" s="2"/>
      <c r="S7" s="2"/>
      <c r="T7" s="2"/>
      <c r="U7" s="2"/>
      <c r="V7" s="2"/>
      <c r="W7" s="2"/>
    </row>
    <row r="8" spans="1:26" ht="16.5" customHeight="1" x14ac:dyDescent="0.3">
      <c r="A8" s="69"/>
      <c r="D8" s="113" t="s">
        <v>4</v>
      </c>
      <c r="E8" s="113"/>
      <c r="F8" s="113"/>
      <c r="G8" s="113"/>
      <c r="H8" s="1">
        <v>65</v>
      </c>
      <c r="J8" s="117" t="s">
        <v>5</v>
      </c>
      <c r="K8" s="118"/>
      <c r="L8" s="118"/>
      <c r="M8" s="118"/>
      <c r="N8" s="118"/>
      <c r="O8" s="118"/>
      <c r="P8" s="118"/>
      <c r="Q8" s="118"/>
      <c r="R8" s="118"/>
      <c r="S8" s="118"/>
      <c r="T8" s="119">
        <f>IF(O7=0,"",SUM(Y14/(O7-Y15)))</f>
        <v>0</v>
      </c>
      <c r="U8" s="120"/>
      <c r="V8" s="3"/>
      <c r="W8" s="3"/>
      <c r="X8" s="3"/>
      <c r="Y8" s="3"/>
      <c r="Z8" s="3"/>
    </row>
    <row r="9" spans="1:26" s="72" customFormat="1" ht="9.75" customHeight="1" thickBot="1" x14ac:dyDescent="0.35">
      <c r="A9" s="70"/>
      <c r="B9"/>
      <c r="C9"/>
      <c r="D9" s="71"/>
      <c r="E9"/>
      <c r="F9"/>
      <c r="G9"/>
      <c r="H9"/>
      <c r="I9"/>
      <c r="J9"/>
    </row>
    <row r="10" spans="1:26" ht="16.5" customHeight="1" x14ac:dyDescent="0.25">
      <c r="A10" s="73" t="s">
        <v>23</v>
      </c>
      <c r="B10" s="74" t="s">
        <v>6</v>
      </c>
      <c r="C10" s="75" t="s">
        <v>22</v>
      </c>
      <c r="D10" s="124" t="s">
        <v>30</v>
      </c>
      <c r="E10" s="125"/>
      <c r="F10" s="125"/>
      <c r="G10" s="125"/>
      <c r="H10" s="125"/>
      <c r="I10" s="125"/>
      <c r="J10" s="126"/>
      <c r="K10" s="124" t="s">
        <v>30</v>
      </c>
      <c r="L10" s="125"/>
      <c r="M10" s="125"/>
      <c r="N10" s="125"/>
      <c r="O10" s="125"/>
      <c r="P10" s="125"/>
      <c r="Q10" s="126"/>
      <c r="R10" s="124" t="s">
        <v>30</v>
      </c>
      <c r="S10" s="125"/>
      <c r="T10" s="125"/>
      <c r="U10" s="125"/>
      <c r="V10" s="125"/>
      <c r="W10" s="125"/>
      <c r="X10" s="126"/>
      <c r="Y10" s="76" t="s">
        <v>21</v>
      </c>
    </row>
    <row r="11" spans="1:26" ht="16.5" customHeight="1" x14ac:dyDescent="0.25">
      <c r="A11" s="13"/>
      <c r="B11" s="14"/>
      <c r="C11" s="67" t="s">
        <v>39</v>
      </c>
      <c r="D11" s="121" t="s">
        <v>41</v>
      </c>
      <c r="E11" s="122"/>
      <c r="F11" s="122"/>
      <c r="G11" s="122"/>
      <c r="H11" s="122"/>
      <c r="I11" s="122"/>
      <c r="J11" s="123"/>
      <c r="K11" s="121" t="s">
        <v>42</v>
      </c>
      <c r="L11" s="122"/>
      <c r="M11" s="122"/>
      <c r="N11" s="122"/>
      <c r="O11" s="122"/>
      <c r="P11" s="122"/>
      <c r="Q11" s="123"/>
      <c r="R11" s="121" t="s">
        <v>43</v>
      </c>
      <c r="S11" s="122"/>
      <c r="T11" s="122"/>
      <c r="U11" s="122"/>
      <c r="V11" s="122"/>
      <c r="W11" s="122"/>
      <c r="X11" s="123"/>
      <c r="Y11" s="68" t="s">
        <v>7</v>
      </c>
    </row>
    <row r="12" spans="1:26" ht="19.5" customHeight="1" x14ac:dyDescent="0.25">
      <c r="A12" s="54" t="s">
        <v>8</v>
      </c>
      <c r="B12" s="55"/>
      <c r="C12" s="56"/>
      <c r="D12" s="57">
        <v>1</v>
      </c>
      <c r="E12" s="58">
        <v>2</v>
      </c>
      <c r="F12" s="58">
        <v>3</v>
      </c>
      <c r="G12" s="58">
        <v>4</v>
      </c>
      <c r="H12" s="58">
        <v>5</v>
      </c>
      <c r="I12" s="59"/>
      <c r="J12" s="60" t="s">
        <v>7</v>
      </c>
      <c r="K12" s="57">
        <v>1</v>
      </c>
      <c r="L12" s="58">
        <v>2</v>
      </c>
      <c r="M12" s="58">
        <v>3</v>
      </c>
      <c r="N12" s="58">
        <v>4</v>
      </c>
      <c r="O12" s="58">
        <v>5</v>
      </c>
      <c r="P12" s="59"/>
      <c r="Q12" s="60" t="s">
        <v>7</v>
      </c>
      <c r="R12" s="57">
        <v>1</v>
      </c>
      <c r="S12" s="58">
        <v>2</v>
      </c>
      <c r="T12" s="58">
        <v>3</v>
      </c>
      <c r="U12" s="58">
        <v>4</v>
      </c>
      <c r="V12" s="58">
        <v>5</v>
      </c>
      <c r="W12" s="59"/>
      <c r="X12" s="60" t="s">
        <v>7</v>
      </c>
      <c r="Y12" s="61"/>
    </row>
    <row r="13" spans="1:26" ht="20.100000000000001" customHeight="1" thickBot="1" x14ac:dyDescent="0.3">
      <c r="A13" s="62" t="s">
        <v>9</v>
      </c>
      <c r="B13" s="63"/>
      <c r="C13" s="63"/>
      <c r="D13" s="64"/>
      <c r="E13" s="59"/>
      <c r="F13" s="59"/>
      <c r="G13" s="59"/>
      <c r="H13" s="59"/>
      <c r="I13" s="59"/>
      <c r="J13" s="65"/>
      <c r="K13" s="64"/>
      <c r="L13" s="59"/>
      <c r="M13" s="59"/>
      <c r="N13" s="59"/>
      <c r="O13" s="59"/>
      <c r="P13" s="59"/>
      <c r="Q13" s="65"/>
      <c r="R13" s="64"/>
      <c r="S13" s="59"/>
      <c r="T13" s="59"/>
      <c r="U13" s="59"/>
      <c r="V13" s="59"/>
      <c r="W13" s="59"/>
      <c r="X13" s="65"/>
      <c r="Y13" s="66"/>
    </row>
    <row r="14" spans="1:26" ht="20.100000000000001" customHeight="1" x14ac:dyDescent="0.25">
      <c r="A14" s="52" t="s">
        <v>10</v>
      </c>
      <c r="B14" s="53"/>
      <c r="C14" s="53"/>
      <c r="D14" s="15">
        <v>0</v>
      </c>
      <c r="E14" s="16">
        <v>0</v>
      </c>
      <c r="F14" s="16">
        <v>0</v>
      </c>
      <c r="G14" s="16">
        <v>0</v>
      </c>
      <c r="H14" s="17">
        <v>0</v>
      </c>
      <c r="I14" s="39"/>
      <c r="J14" s="33">
        <f>SUM(D14:H14)</f>
        <v>0</v>
      </c>
      <c r="K14" s="15">
        <v>0</v>
      </c>
      <c r="L14" s="16">
        <v>0</v>
      </c>
      <c r="M14" s="16">
        <v>0</v>
      </c>
      <c r="N14" s="16">
        <v>0</v>
      </c>
      <c r="O14" s="17">
        <v>0</v>
      </c>
      <c r="P14" s="39"/>
      <c r="Q14" s="33">
        <f>SUM(K14:O14)</f>
        <v>0</v>
      </c>
      <c r="R14" s="15">
        <v>0</v>
      </c>
      <c r="S14" s="16">
        <v>0</v>
      </c>
      <c r="T14" s="16">
        <v>0</v>
      </c>
      <c r="U14" s="16">
        <v>0</v>
      </c>
      <c r="V14" s="17">
        <v>0</v>
      </c>
      <c r="W14" s="39"/>
      <c r="X14" s="27">
        <f>SUM(R14:V14)</f>
        <v>0</v>
      </c>
      <c r="Y14" s="27">
        <f>J14+Q14+X14</f>
        <v>0</v>
      </c>
    </row>
    <row r="15" spans="1:26" ht="20.25" customHeight="1" x14ac:dyDescent="0.25">
      <c r="A15" s="93" t="s">
        <v>11</v>
      </c>
      <c r="B15" s="94"/>
      <c r="C15" s="94"/>
      <c r="D15" s="18">
        <v>0</v>
      </c>
      <c r="E15" s="19">
        <v>0</v>
      </c>
      <c r="F15" s="19">
        <v>0</v>
      </c>
      <c r="G15" s="19">
        <v>0</v>
      </c>
      <c r="H15" s="20">
        <v>0</v>
      </c>
      <c r="I15" s="39"/>
      <c r="J15" s="34">
        <f>SUM(D15:H15)</f>
        <v>0</v>
      </c>
      <c r="K15" s="18">
        <v>0</v>
      </c>
      <c r="L15" s="19">
        <v>0</v>
      </c>
      <c r="M15" s="19">
        <v>0</v>
      </c>
      <c r="N15" s="19">
        <v>0</v>
      </c>
      <c r="O15" s="20">
        <v>0</v>
      </c>
      <c r="P15" s="39"/>
      <c r="Q15" s="34">
        <f>SUM(K15:O15)</f>
        <v>0</v>
      </c>
      <c r="R15" s="18">
        <v>0</v>
      </c>
      <c r="S15" s="19">
        <v>0</v>
      </c>
      <c r="T15" s="19">
        <v>0</v>
      </c>
      <c r="U15" s="19">
        <v>0</v>
      </c>
      <c r="V15" s="20">
        <v>0</v>
      </c>
      <c r="W15" s="39"/>
      <c r="X15" s="31">
        <f>SUM(R15:V15)</f>
        <v>0</v>
      </c>
      <c r="Y15" s="28">
        <f>J15+Q15+X15</f>
        <v>0</v>
      </c>
    </row>
    <row r="16" spans="1:26" ht="22.5" customHeight="1" x14ac:dyDescent="0.25">
      <c r="A16" s="95" t="s">
        <v>12</v>
      </c>
      <c r="B16" s="96"/>
      <c r="C16" s="96"/>
      <c r="D16" s="5">
        <f>INT(D15*$T$8)+CEILING((((D15*$T$8)-INT(D15*$T$8))*100),25)/100</f>
        <v>0</v>
      </c>
      <c r="E16" s="6">
        <f>INT(E15*$T$8)+CEILING((((E15*$T$8)-INT(E15*$T$8))*100),25)/100</f>
        <v>0</v>
      </c>
      <c r="F16" s="6">
        <f>INT(F15*$T$8)+CEILING((((F15*$T$8)-INT(F15*$T$8))*100),25)/100</f>
        <v>0</v>
      </c>
      <c r="G16" s="6">
        <f>INT(G15*$T$8)+CEILING((((G15*$T$8)-INT(G15*$T$8))*100),25)/100</f>
        <v>0</v>
      </c>
      <c r="H16" s="7">
        <f>INT(H15*$T$8)+CEILING((((H15*$T$8)-INT(H15*$T$8))*100),25)/100</f>
        <v>0</v>
      </c>
      <c r="I16" s="39"/>
      <c r="J16" s="35">
        <f>SUM(D16:H16)</f>
        <v>0</v>
      </c>
      <c r="K16" s="5">
        <f>INT(K15*$T$8)+CEILING((((K15*$T$8)-INT(K15*$T$8))*100),25)/100</f>
        <v>0</v>
      </c>
      <c r="L16" s="6">
        <f>INT(L15*$T$8)+CEILING((((L15*$T$8)-INT(L15*$T$8))*100),25)/100</f>
        <v>0</v>
      </c>
      <c r="M16" s="6">
        <f>INT(M15*$T$8)+CEILING((((M15*$T$8)-INT(M15*$T$8))*100),25)/100</f>
        <v>0</v>
      </c>
      <c r="N16" s="6">
        <f>INT(N15*$T$8)+CEILING((((N15*$T$8)-INT(N15*$T$8))*100),25)/100</f>
        <v>0</v>
      </c>
      <c r="O16" s="7">
        <f>INT(O15*$T$8)+CEILING((((O15*$T$8)-INT(O15*$T$8))*100),25)/100</f>
        <v>0</v>
      </c>
      <c r="P16" s="39"/>
      <c r="Q16" s="35">
        <f>SUM(K16:O16)</f>
        <v>0</v>
      </c>
      <c r="R16" s="5">
        <f>INT(R15*$T$8)+CEILING((((R15*$T$8)-INT(R15*$T$8))*100),25)/100</f>
        <v>0</v>
      </c>
      <c r="S16" s="6">
        <f>INT(S15*$T$8)+CEILING((((S15*$T$8)-INT(S15*$T$8))*100),25)/100</f>
        <v>0</v>
      </c>
      <c r="T16" s="6">
        <f>INT(T15*$T$8)+CEILING((((T15*$T$8)-INT(T15*$T$8))*100),25)/100</f>
        <v>0</v>
      </c>
      <c r="U16" s="6">
        <f>INT(U15*$T$8)+CEILING((((U15*$T$8)-INT(U15*$T$8))*100),25)/100</f>
        <v>0</v>
      </c>
      <c r="V16" s="7">
        <f>INT(V15*$T$8)+CEILING((((V15*$T$8)-INT(V15*$T$8))*100),25)/100</f>
        <v>0</v>
      </c>
      <c r="W16" s="39"/>
      <c r="X16" s="32">
        <f>SUM(R16:V16)</f>
        <v>0</v>
      </c>
      <c r="Y16" s="29">
        <f>J16+Q16+X16</f>
        <v>0</v>
      </c>
    </row>
    <row r="17" spans="1:25" ht="18" customHeight="1" thickBot="1" x14ac:dyDescent="0.3">
      <c r="A17" s="90" t="s">
        <v>13</v>
      </c>
      <c r="B17" s="91"/>
      <c r="C17" s="92"/>
      <c r="D17" s="81"/>
      <c r="E17" s="82"/>
      <c r="F17" s="82"/>
      <c r="G17" s="82"/>
      <c r="H17" s="83"/>
      <c r="I17" s="39"/>
      <c r="J17" s="85"/>
      <c r="K17" s="81"/>
      <c r="L17" s="82"/>
      <c r="M17" s="82"/>
      <c r="N17" s="82"/>
      <c r="O17" s="83"/>
      <c r="P17" s="39"/>
      <c r="Q17" s="85"/>
      <c r="R17" s="81"/>
      <c r="S17" s="82"/>
      <c r="T17" s="82"/>
      <c r="U17" s="82"/>
      <c r="V17" s="83"/>
      <c r="W17" s="39"/>
      <c r="X17" s="30"/>
      <c r="Y17" s="30"/>
    </row>
    <row r="18" spans="1:25" ht="20.100000000000001" customHeight="1" thickBot="1" x14ac:dyDescent="0.3">
      <c r="A18" s="40" t="s">
        <v>14</v>
      </c>
      <c r="B18" s="41"/>
      <c r="C18" s="41"/>
      <c r="D18" s="22">
        <f>D14+D16</f>
        <v>0</v>
      </c>
      <c r="E18" s="22">
        <f>E14+E16</f>
        <v>0</v>
      </c>
      <c r="F18" s="22">
        <f>F14+F16</f>
        <v>0</v>
      </c>
      <c r="G18" s="22">
        <f>G14+G16</f>
        <v>0</v>
      </c>
      <c r="H18" s="24">
        <f>H14+H16</f>
        <v>0</v>
      </c>
      <c r="I18" s="42"/>
      <c r="J18" s="23">
        <f>SUM(D18:H18)</f>
        <v>0</v>
      </c>
      <c r="K18" s="22">
        <f>K14+K16</f>
        <v>0</v>
      </c>
      <c r="L18" s="22">
        <f>L14+L16</f>
        <v>0</v>
      </c>
      <c r="M18" s="22">
        <f>M14+M16</f>
        <v>0</v>
      </c>
      <c r="N18" s="22">
        <f>N14+N16</f>
        <v>0</v>
      </c>
      <c r="O18" s="24">
        <f>O14+O16</f>
        <v>0</v>
      </c>
      <c r="P18" s="42"/>
      <c r="Q18" s="23">
        <f>SUM(K18:O18)</f>
        <v>0</v>
      </c>
      <c r="R18" s="24">
        <f>R14+R16</f>
        <v>0</v>
      </c>
      <c r="S18" s="24">
        <f>S14+S16</f>
        <v>0</v>
      </c>
      <c r="T18" s="24">
        <f>T14+T16</f>
        <v>0</v>
      </c>
      <c r="U18" s="24">
        <f>U14+U16</f>
        <v>0</v>
      </c>
      <c r="V18" s="24">
        <f>V14+V16</f>
        <v>0</v>
      </c>
      <c r="W18" s="43"/>
      <c r="X18" s="25">
        <f>+R18+S18+T18+U18+V18</f>
        <v>0</v>
      </c>
      <c r="Y18" s="26">
        <f>J18+Q18+X18</f>
        <v>0</v>
      </c>
    </row>
    <row r="19" spans="1:25" ht="20.100000000000001" customHeight="1" x14ac:dyDescent="0.3">
      <c r="A19" s="44"/>
      <c r="D19" s="45"/>
      <c r="E19" s="45"/>
      <c r="F19" s="45"/>
      <c r="G19" s="45"/>
      <c r="H19" s="45"/>
      <c r="I19" s="46"/>
      <c r="J19" s="47"/>
      <c r="K19" s="45"/>
      <c r="L19" s="45"/>
      <c r="M19" s="45"/>
      <c r="N19" s="45"/>
      <c r="O19" s="45"/>
      <c r="P19" s="46"/>
      <c r="Q19" s="47"/>
      <c r="R19" s="48"/>
      <c r="S19" s="98"/>
      <c r="T19" s="98"/>
      <c r="U19" s="98"/>
      <c r="V19" s="98"/>
      <c r="W19" s="98"/>
      <c r="X19" s="98"/>
      <c r="Y19" s="49"/>
    </row>
    <row r="20" spans="1:25" ht="15.75" customHeight="1" x14ac:dyDescent="0.25">
      <c r="A20" s="99" t="s">
        <v>15</v>
      </c>
      <c r="B20" s="100"/>
      <c r="C20" s="100"/>
      <c r="D20" s="100"/>
      <c r="E20" s="100"/>
      <c r="F20" s="100"/>
      <c r="G20" s="100"/>
      <c r="H20" s="100"/>
      <c r="I20" s="100"/>
      <c r="J20" s="100"/>
      <c r="K20" s="100"/>
      <c r="L20" s="100"/>
      <c r="M20" s="100"/>
      <c r="N20" s="100"/>
      <c r="O20" s="100"/>
      <c r="P20" s="100"/>
      <c r="Q20" s="100"/>
      <c r="R20" s="100"/>
      <c r="S20" s="100"/>
      <c r="T20" s="100"/>
      <c r="U20" s="100"/>
      <c r="V20" s="100"/>
      <c r="W20" s="100"/>
      <c r="X20" s="101"/>
    </row>
    <row r="21" spans="1:25" ht="15.75" customHeight="1" x14ac:dyDescent="0.25">
      <c r="A21" s="102" t="s">
        <v>25</v>
      </c>
      <c r="B21" s="103"/>
      <c r="C21" s="103"/>
      <c r="D21" s="103"/>
      <c r="E21" s="103"/>
      <c r="F21" s="103"/>
      <c r="G21" s="103"/>
      <c r="H21" s="103"/>
      <c r="I21" s="103"/>
      <c r="J21" s="103"/>
      <c r="K21" s="103"/>
      <c r="L21" s="103"/>
      <c r="M21" s="103"/>
      <c r="N21" s="103"/>
      <c r="O21" s="103"/>
      <c r="P21" s="103"/>
      <c r="Q21" s="103"/>
      <c r="R21" s="103"/>
      <c r="S21" s="103"/>
      <c r="T21" s="103"/>
      <c r="U21" s="103"/>
      <c r="V21" s="103"/>
      <c r="W21" s="103"/>
      <c r="X21" s="104"/>
    </row>
    <row r="22" spans="1:25" ht="15.75" customHeight="1" x14ac:dyDescent="0.25">
      <c r="A22" s="105" t="s">
        <v>16</v>
      </c>
      <c r="B22" s="106"/>
      <c r="C22" s="106"/>
      <c r="D22" s="106"/>
      <c r="E22" s="106"/>
      <c r="F22" s="106"/>
      <c r="G22" s="106"/>
      <c r="H22" s="106"/>
      <c r="I22" s="106"/>
      <c r="J22" s="106"/>
      <c r="K22" s="106"/>
      <c r="L22" s="106"/>
      <c r="M22" s="106"/>
      <c r="N22" s="106"/>
      <c r="O22" s="106"/>
      <c r="P22" s="106"/>
      <c r="Q22" s="106"/>
      <c r="R22" s="106"/>
      <c r="S22" s="106"/>
      <c r="T22" s="106"/>
      <c r="U22" s="106"/>
      <c r="V22" s="106"/>
      <c r="W22" s="106"/>
      <c r="X22" s="107"/>
    </row>
    <row r="23" spans="1:25" ht="15.75" customHeight="1" x14ac:dyDescent="0.25">
      <c r="A23" s="105" t="s">
        <v>26</v>
      </c>
      <c r="B23" s="106"/>
      <c r="C23" s="106"/>
      <c r="D23" s="106"/>
      <c r="E23" s="106"/>
      <c r="F23" s="106"/>
      <c r="G23" s="106"/>
      <c r="H23" s="106"/>
      <c r="I23" s="106"/>
      <c r="J23" s="106"/>
      <c r="K23" s="106"/>
      <c r="L23" s="106"/>
      <c r="M23" s="106"/>
      <c r="N23" s="106"/>
      <c r="O23" s="106"/>
      <c r="P23" s="106"/>
      <c r="Q23" s="106"/>
      <c r="R23" s="106"/>
      <c r="S23" s="106"/>
      <c r="T23" s="106"/>
      <c r="U23" s="106"/>
      <c r="V23" s="106"/>
      <c r="W23" s="106"/>
      <c r="X23" s="107"/>
    </row>
    <row r="24" spans="1:25" ht="15.75" customHeight="1" x14ac:dyDescent="0.25">
      <c r="A24" s="108" t="s">
        <v>27</v>
      </c>
      <c r="B24" s="109"/>
      <c r="C24" s="109"/>
      <c r="D24" s="109"/>
      <c r="E24" s="109"/>
      <c r="F24" s="109"/>
      <c r="G24" s="109"/>
      <c r="H24" s="109"/>
      <c r="I24" s="109"/>
      <c r="J24" s="109"/>
      <c r="K24" s="109"/>
      <c r="L24" s="109"/>
      <c r="M24" s="109"/>
      <c r="N24" s="109"/>
      <c r="O24" s="109"/>
      <c r="P24" s="109"/>
      <c r="Q24" s="109"/>
      <c r="R24" s="109"/>
      <c r="S24" s="109"/>
      <c r="T24" s="109"/>
      <c r="U24" s="109"/>
      <c r="V24" s="109"/>
      <c r="W24" s="109"/>
      <c r="X24" s="110"/>
    </row>
    <row r="25" spans="1:25" ht="20.100000000000001" customHeight="1" x14ac:dyDescent="0.25">
      <c r="A25" s="97" t="s">
        <v>17</v>
      </c>
      <c r="B25" s="97"/>
      <c r="C25" s="97"/>
      <c r="D25" s="97"/>
      <c r="E25" s="97"/>
      <c r="F25" s="97"/>
      <c r="G25" s="97"/>
      <c r="H25" s="97"/>
      <c r="I25" s="97"/>
      <c r="J25" s="97"/>
      <c r="K25" s="97"/>
      <c r="L25" s="97"/>
      <c r="M25" s="97"/>
      <c r="N25" s="97"/>
      <c r="O25" s="97"/>
      <c r="P25" s="97"/>
      <c r="Q25" s="97"/>
      <c r="R25" s="97"/>
      <c r="S25" s="97"/>
      <c r="T25" s="97"/>
      <c r="U25" s="97"/>
      <c r="V25" s="97"/>
      <c r="W25" s="97"/>
      <c r="X25" s="97"/>
    </row>
    <row r="26" spans="1:25" ht="3.75" customHeight="1" x14ac:dyDescent="0.25">
      <c r="A26" s="97"/>
      <c r="B26" s="97"/>
      <c r="C26" s="97"/>
      <c r="D26" s="97"/>
      <c r="E26" s="97"/>
      <c r="F26" s="97"/>
      <c r="G26" s="97"/>
      <c r="H26" s="97"/>
      <c r="I26" s="97"/>
      <c r="J26" s="97"/>
      <c r="K26" s="97"/>
      <c r="L26" s="97"/>
      <c r="M26" s="97"/>
      <c r="N26" s="97"/>
      <c r="O26" s="97"/>
      <c r="P26" s="97"/>
      <c r="Q26" s="97"/>
      <c r="R26" s="97"/>
      <c r="S26" s="97"/>
      <c r="T26" s="97"/>
      <c r="U26" s="97"/>
      <c r="V26" s="97"/>
      <c r="W26" s="97"/>
      <c r="X26" s="97"/>
    </row>
    <row r="27" spans="1:25" s="38" customFormat="1" ht="10.5" customHeight="1" x14ac:dyDescent="0.3">
      <c r="A27"/>
      <c r="B27"/>
      <c r="C27"/>
      <c r="D27"/>
      <c r="E27"/>
      <c r="F27"/>
      <c r="G27"/>
      <c r="H27"/>
      <c r="I27" s="50"/>
      <c r="J27" s="51"/>
    </row>
    <row r="28" spans="1:25" ht="12" customHeight="1" x14ac:dyDescent="0.25">
      <c r="C28" s="88" t="str">
        <f>IF((MOD(Y18,0.25)=0),"","Time should be recorded in 15 minute increments, using decimals to record partial-hour increments (i.e., .25, .50, and .75). Please contact your CAFB Contract Manager if you have any questions.")</f>
        <v/>
      </c>
      <c r="D28" s="88"/>
      <c r="E28" s="88"/>
      <c r="F28" s="88"/>
      <c r="G28" s="88"/>
      <c r="H28" s="88"/>
      <c r="I28" s="88"/>
      <c r="J28" s="88"/>
      <c r="K28" s="88"/>
      <c r="L28" s="88"/>
      <c r="P28" s="86"/>
      <c r="Q28" s="86"/>
      <c r="R28" s="86"/>
      <c r="S28" s="86"/>
      <c r="T28" s="86"/>
      <c r="U28" s="86"/>
      <c r="V28" s="86"/>
      <c r="W28" s="86"/>
    </row>
    <row r="29" spans="1:25" ht="15" customHeight="1" thickBot="1" x14ac:dyDescent="0.35">
      <c r="A29" s="38"/>
      <c r="B29" s="38"/>
      <c r="C29" s="89"/>
      <c r="D29" s="89"/>
      <c r="E29" s="89"/>
      <c r="F29" s="89"/>
      <c r="G29" s="89"/>
      <c r="H29" s="89"/>
      <c r="I29" s="89"/>
      <c r="J29" s="89"/>
      <c r="K29" s="89"/>
      <c r="L29" s="89"/>
      <c r="M29" s="38"/>
      <c r="N29" s="38"/>
      <c r="O29" s="38"/>
      <c r="P29" s="87"/>
      <c r="Q29" s="87"/>
      <c r="R29" s="87"/>
      <c r="S29" s="87"/>
      <c r="T29" s="87"/>
      <c r="U29" s="87"/>
      <c r="V29" s="87"/>
      <c r="W29" s="87"/>
    </row>
    <row r="30" spans="1:25" ht="20.100000000000001" customHeight="1" x14ac:dyDescent="0.25">
      <c r="C30" s="36" t="s">
        <v>18</v>
      </c>
      <c r="D30" s="37"/>
      <c r="P30" s="36" t="s">
        <v>19</v>
      </c>
      <c r="Q30" s="37"/>
    </row>
    <row r="31" spans="1:25" ht="13.5" customHeight="1" x14ac:dyDescent="0.25">
      <c r="C31" s="37"/>
      <c r="D31" s="37"/>
      <c r="T31" s="37"/>
    </row>
    <row r="32" spans="1:25" ht="12" customHeight="1" x14ac:dyDescent="0.25">
      <c r="C32" s="88" t="str">
        <f>IF((MOD(Y18,0.25)=0),"","Time should be recorded in 15 minute increments, using decimals to record partial-hour increments (i.e., .25, .50, and .75). Please contact your CAFB Contract Manager if you have any questions.")</f>
        <v/>
      </c>
      <c r="D32" s="88"/>
      <c r="E32" s="88"/>
      <c r="F32" s="88"/>
      <c r="G32" s="88"/>
      <c r="H32" s="88"/>
      <c r="I32" s="88"/>
      <c r="J32" s="88"/>
      <c r="K32" s="88"/>
      <c r="L32" s="88"/>
      <c r="P32" s="86"/>
      <c r="Q32" s="86"/>
      <c r="R32" s="86"/>
      <c r="S32" s="86"/>
      <c r="T32" s="86"/>
      <c r="U32" s="86"/>
      <c r="V32" s="86"/>
      <c r="W32" s="86"/>
    </row>
    <row r="33" spans="3:23" ht="18" thickBot="1" x14ac:dyDescent="0.35">
      <c r="C33" s="89"/>
      <c r="D33" s="89"/>
      <c r="E33" s="89"/>
      <c r="F33" s="89"/>
      <c r="G33" s="89"/>
      <c r="H33" s="89"/>
      <c r="I33" s="89"/>
      <c r="J33" s="89"/>
      <c r="K33" s="89"/>
      <c r="L33" s="89"/>
      <c r="M33" s="38"/>
      <c r="N33" s="38"/>
      <c r="O33" s="38"/>
      <c r="P33" s="87"/>
      <c r="Q33" s="87"/>
      <c r="R33" s="87"/>
      <c r="S33" s="87"/>
      <c r="T33" s="87"/>
      <c r="U33" s="87"/>
      <c r="V33" s="87"/>
      <c r="W33" s="87"/>
    </row>
    <row r="34" spans="3:23" x14ac:dyDescent="0.25">
      <c r="C34" s="36" t="s">
        <v>20</v>
      </c>
      <c r="P34" s="36" t="s">
        <v>19</v>
      </c>
      <c r="Q34" s="37"/>
    </row>
  </sheetData>
  <sheetProtection algorithmName="SHA-512" hashValue="3l6erd+nDAjD4JQhI99AG0xMihWi+792nQU8u4oOf2vOIlZkbPFm2zohDnQFNXYD7ta7I36Ax6jxCV5JAqwMvg==" saltValue="bWsi6FdrYLQkmdrT3uUc6Q==" spinCount="100000" sheet="1" objects="1" scenarios="1"/>
  <mergeCells count="28">
    <mergeCell ref="A25:X26"/>
    <mergeCell ref="A15:C15"/>
    <mergeCell ref="A16:C16"/>
    <mergeCell ref="A17:C17"/>
    <mergeCell ref="S19:X19"/>
    <mergeCell ref="A20:X20"/>
    <mergeCell ref="A21:X21"/>
    <mergeCell ref="A1:X1"/>
    <mergeCell ref="A2:X2"/>
    <mergeCell ref="G3:I3"/>
    <mergeCell ref="D7:G7"/>
    <mergeCell ref="J7:N7"/>
    <mergeCell ref="P28:W29"/>
    <mergeCell ref="P32:W33"/>
    <mergeCell ref="C28:L29"/>
    <mergeCell ref="C32:L33"/>
    <mergeCell ref="D8:G8"/>
    <mergeCell ref="J8:S8"/>
    <mergeCell ref="T8:U8"/>
    <mergeCell ref="D10:J10"/>
    <mergeCell ref="K10:Q10"/>
    <mergeCell ref="R10:X10"/>
    <mergeCell ref="D11:J11"/>
    <mergeCell ref="K11:Q11"/>
    <mergeCell ref="R11:X11"/>
    <mergeCell ref="A22:X22"/>
    <mergeCell ref="A23:X23"/>
    <mergeCell ref="A24:X24"/>
  </mergeCells>
  <conditionalFormatting sqref="C28">
    <cfRule type="expression" dxfId="17" priority="32">
      <formula>IF((MOD(Y18,0.25)&lt;&gt;0),TRUE,FALSE)</formula>
    </cfRule>
  </conditionalFormatting>
  <conditionalFormatting sqref="C32">
    <cfRule type="expression" dxfId="16" priority="31">
      <formula>IF((MOD(Y18,0.25)&lt;&gt;0),TRUE,FALSE)</formula>
    </cfRule>
  </conditionalFormatting>
  <conditionalFormatting sqref="D14:H15">
    <cfRule type="expression" dxfId="15" priority="11">
      <formula>IF((MOD(D14,0.25)&lt;&gt;0),TRUE,FALSE)</formula>
    </cfRule>
  </conditionalFormatting>
  <conditionalFormatting sqref="K14:O15">
    <cfRule type="expression" dxfId="14" priority="6">
      <formula>IF((MOD(K14,0.25)&lt;&gt;0),TRUE,FALSE)</formula>
    </cfRule>
  </conditionalFormatting>
  <conditionalFormatting sqref="R14:V15">
    <cfRule type="expression" dxfId="13" priority="1">
      <formula>IF((MOD(R14,0.25)&lt;&gt;0),TRUE,FALSE)</formula>
    </cfRule>
  </conditionalFormatting>
  <conditionalFormatting sqref="Y18">
    <cfRule type="expression" dxfId="12" priority="33">
      <formula>IF((MOD(Y18,0.25)&lt;&gt;0),TRUE,FALSE)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xr:uid="{00000000-0002-0000-0100-000000000000}">
      <formula1>MOD(D14,0.25)=0</formula1>
    </dataValidation>
  </dataValidations>
  <pageMargins left="0.25" right="0.25" top="0.75" bottom="0.75" header="0.3" footer="0.3"/>
  <pageSetup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4"/>
  <sheetViews>
    <sheetView view="pageBreakPreview" zoomScaleNormal="100" zoomScaleSheetLayoutView="100" workbookViewId="0">
      <selection activeCell="AB14" sqref="AB14"/>
    </sheetView>
  </sheetViews>
  <sheetFormatPr defaultRowHeight="13.2" x14ac:dyDescent="0.25"/>
  <cols>
    <col min="1" max="1" width="20.109375" customWidth="1"/>
    <col min="2" max="2" width="19.6640625" customWidth="1"/>
    <col min="3" max="3" width="15.33203125" customWidth="1"/>
    <col min="4" max="8" width="6" customWidth="1"/>
    <col min="9" max="9" width="1.33203125" customWidth="1"/>
    <col min="10" max="10" width="7.109375" customWidth="1"/>
    <col min="11" max="15" width="6" customWidth="1"/>
    <col min="16" max="16" width="1.44140625" customWidth="1"/>
    <col min="17" max="17" width="6.88671875" customWidth="1"/>
    <col min="18" max="22" width="6" customWidth="1"/>
    <col min="23" max="23" width="1" customWidth="1"/>
    <col min="24" max="24" width="7" customWidth="1"/>
    <col min="25" max="25" width="8" customWidth="1"/>
  </cols>
  <sheetData>
    <row r="1" spans="1:26" ht="20.25" customHeight="1" x14ac:dyDescent="0.3">
      <c r="A1" s="111" t="s">
        <v>0</v>
      </c>
      <c r="B1" s="111"/>
      <c r="C1" s="111"/>
      <c r="D1" s="111"/>
      <c r="E1" s="111"/>
      <c r="F1" s="111"/>
      <c r="G1" s="111"/>
      <c r="H1" s="111"/>
      <c r="I1" s="111"/>
      <c r="J1" s="111"/>
      <c r="K1" s="111"/>
      <c r="L1" s="111"/>
      <c r="M1" s="111"/>
      <c r="N1" s="111"/>
      <c r="O1" s="111"/>
      <c r="P1" s="111"/>
      <c r="Q1" s="111"/>
      <c r="R1" s="111"/>
      <c r="S1" s="111"/>
      <c r="T1" s="111"/>
      <c r="U1" s="111"/>
      <c r="V1" s="111"/>
      <c r="W1" s="111"/>
      <c r="X1" s="111"/>
    </row>
    <row r="2" spans="1:26" ht="16.5" customHeight="1" x14ac:dyDescent="0.3">
      <c r="A2" s="111" t="s">
        <v>1</v>
      </c>
      <c r="B2" s="111"/>
      <c r="C2" s="111"/>
      <c r="D2" s="111"/>
      <c r="E2" s="111"/>
      <c r="F2" s="111"/>
      <c r="G2" s="111"/>
      <c r="H2" s="111"/>
      <c r="I2" s="111"/>
      <c r="J2" s="111"/>
      <c r="K2" s="111"/>
      <c r="L2" s="111"/>
      <c r="M2" s="111"/>
      <c r="N2" s="111"/>
      <c r="O2" s="111"/>
      <c r="P2" s="111"/>
      <c r="Q2" s="111"/>
      <c r="R2" s="111"/>
      <c r="S2" s="111"/>
      <c r="T2" s="111"/>
      <c r="U2" s="111"/>
      <c r="V2" s="111"/>
      <c r="W2" s="111"/>
      <c r="X2" s="111"/>
    </row>
    <row r="3" spans="1:26" ht="9" customHeight="1" x14ac:dyDescent="0.3">
      <c r="G3" s="112"/>
      <c r="H3" s="112"/>
      <c r="I3" s="112"/>
      <c r="S3" s="8"/>
      <c r="T3" s="8"/>
      <c r="U3" s="8"/>
      <c r="V3" s="8"/>
      <c r="W3" s="8"/>
      <c r="X3" s="8"/>
    </row>
    <row r="4" spans="1:26" ht="16.5" customHeight="1" x14ac:dyDescent="0.25">
      <c r="A4" s="77" t="s">
        <v>29</v>
      </c>
      <c r="D4" s="78"/>
      <c r="E4" s="79"/>
      <c r="F4" s="79"/>
      <c r="G4" s="79"/>
      <c r="H4" s="79"/>
      <c r="I4" s="79"/>
      <c r="J4" s="79"/>
      <c r="S4" s="8" t="s">
        <v>34</v>
      </c>
      <c r="T4" s="8"/>
      <c r="U4" s="8"/>
      <c r="V4" s="8"/>
      <c r="W4" s="8"/>
      <c r="X4" s="8"/>
    </row>
    <row r="5" spans="1:26" ht="16.5" customHeight="1" x14ac:dyDescent="0.25">
      <c r="A5" s="77" t="s">
        <v>28</v>
      </c>
      <c r="D5" s="71"/>
      <c r="O5" s="37"/>
    </row>
    <row r="6" spans="1:26" ht="6.75" customHeight="1" x14ac:dyDescent="0.25">
      <c r="A6" s="80"/>
      <c r="D6" s="71"/>
      <c r="O6" s="37"/>
    </row>
    <row r="7" spans="1:26" ht="16.5" customHeight="1" x14ac:dyDescent="0.3">
      <c r="A7" s="37"/>
      <c r="D7" s="113" t="s">
        <v>2</v>
      </c>
      <c r="E7" s="113"/>
      <c r="F7" s="113"/>
      <c r="G7" s="113"/>
      <c r="H7" s="10">
        <v>1</v>
      </c>
      <c r="J7" s="114" t="s">
        <v>3</v>
      </c>
      <c r="K7" s="115"/>
      <c r="L7" s="115"/>
      <c r="M7" s="115"/>
      <c r="N7" s="116"/>
      <c r="O7" s="4">
        <f>IF(H7=0,0.000000001,(H8*8*H7))</f>
        <v>520</v>
      </c>
      <c r="P7" s="2"/>
      <c r="Q7" s="2"/>
      <c r="R7" s="2"/>
      <c r="S7" s="2"/>
      <c r="T7" s="2"/>
      <c r="U7" s="2"/>
      <c r="V7" s="2"/>
      <c r="W7" s="2"/>
    </row>
    <row r="8" spans="1:26" ht="16.5" customHeight="1" x14ac:dyDescent="0.3">
      <c r="A8" s="69"/>
      <c r="D8" s="113" t="s">
        <v>4</v>
      </c>
      <c r="E8" s="113"/>
      <c r="F8" s="113"/>
      <c r="G8" s="113"/>
      <c r="H8" s="1">
        <v>65</v>
      </c>
      <c r="J8" s="117" t="s">
        <v>5</v>
      </c>
      <c r="K8" s="118"/>
      <c r="L8" s="118"/>
      <c r="M8" s="118"/>
      <c r="N8" s="118"/>
      <c r="O8" s="118"/>
      <c r="P8" s="118"/>
      <c r="Q8" s="118"/>
      <c r="R8" s="118"/>
      <c r="S8" s="118"/>
      <c r="T8" s="119">
        <f>IF(O7=0,"",SUM(Y14/(O7-Y15)))</f>
        <v>0</v>
      </c>
      <c r="U8" s="120"/>
      <c r="V8" s="3"/>
      <c r="W8" s="3"/>
      <c r="X8" s="3"/>
      <c r="Y8" s="3"/>
      <c r="Z8" s="3"/>
    </row>
    <row r="9" spans="1:26" s="72" customFormat="1" ht="9.75" customHeight="1" thickBot="1" x14ac:dyDescent="0.35">
      <c r="A9" s="70"/>
      <c r="B9"/>
      <c r="C9"/>
      <c r="D9" s="71"/>
      <c r="E9"/>
      <c r="F9"/>
      <c r="G9"/>
      <c r="H9"/>
      <c r="I9"/>
      <c r="J9"/>
    </row>
    <row r="10" spans="1:26" ht="16.5" customHeight="1" x14ac:dyDescent="0.25">
      <c r="A10" s="73" t="s">
        <v>23</v>
      </c>
      <c r="B10" s="74" t="s">
        <v>6</v>
      </c>
      <c r="C10" s="75" t="s">
        <v>22</v>
      </c>
      <c r="D10" s="124" t="s">
        <v>31</v>
      </c>
      <c r="E10" s="125"/>
      <c r="F10" s="125"/>
      <c r="G10" s="125"/>
      <c r="H10" s="125"/>
      <c r="I10" s="125"/>
      <c r="J10" s="126"/>
      <c r="K10" s="124" t="s">
        <v>31</v>
      </c>
      <c r="L10" s="125"/>
      <c r="M10" s="125"/>
      <c r="N10" s="125"/>
      <c r="O10" s="125"/>
      <c r="P10" s="125"/>
      <c r="Q10" s="126"/>
      <c r="R10" s="124" t="s">
        <v>31</v>
      </c>
      <c r="S10" s="125"/>
      <c r="T10" s="125"/>
      <c r="U10" s="125"/>
      <c r="V10" s="125"/>
      <c r="W10" s="125"/>
      <c r="X10" s="126"/>
      <c r="Y10" s="76" t="s">
        <v>21</v>
      </c>
    </row>
    <row r="11" spans="1:26" ht="16.5" customHeight="1" x14ac:dyDescent="0.25">
      <c r="A11" s="13"/>
      <c r="B11" s="14"/>
      <c r="C11" s="67" t="s">
        <v>44</v>
      </c>
      <c r="D11" s="121" t="s">
        <v>45</v>
      </c>
      <c r="E11" s="122"/>
      <c r="F11" s="122"/>
      <c r="G11" s="122"/>
      <c r="H11" s="122"/>
      <c r="I11" s="122"/>
      <c r="J11" s="123"/>
      <c r="K11" s="121" t="s">
        <v>35</v>
      </c>
      <c r="L11" s="122"/>
      <c r="M11" s="122"/>
      <c r="N11" s="122"/>
      <c r="O11" s="122"/>
      <c r="P11" s="122"/>
      <c r="Q11" s="123"/>
      <c r="R11" s="121" t="s">
        <v>46</v>
      </c>
      <c r="S11" s="122"/>
      <c r="T11" s="122"/>
      <c r="U11" s="122"/>
      <c r="V11" s="122"/>
      <c r="W11" s="122"/>
      <c r="X11" s="123"/>
      <c r="Y11" s="68" t="s">
        <v>7</v>
      </c>
    </row>
    <row r="12" spans="1:26" ht="19.5" customHeight="1" x14ac:dyDescent="0.25">
      <c r="A12" s="54" t="s">
        <v>8</v>
      </c>
      <c r="B12" s="55"/>
      <c r="C12" s="56"/>
      <c r="D12" s="57">
        <v>1</v>
      </c>
      <c r="E12" s="58">
        <v>2</v>
      </c>
      <c r="F12" s="58">
        <v>3</v>
      </c>
      <c r="G12" s="58">
        <v>4</v>
      </c>
      <c r="H12" s="58">
        <v>5</v>
      </c>
      <c r="I12" s="59"/>
      <c r="J12" s="60" t="s">
        <v>7</v>
      </c>
      <c r="K12" s="57">
        <v>1</v>
      </c>
      <c r="L12" s="58">
        <v>2</v>
      </c>
      <c r="M12" s="58">
        <v>3</v>
      </c>
      <c r="N12" s="58">
        <v>4</v>
      </c>
      <c r="O12" s="58">
        <v>5</v>
      </c>
      <c r="P12" s="59"/>
      <c r="Q12" s="60" t="s">
        <v>7</v>
      </c>
      <c r="R12" s="57">
        <v>1</v>
      </c>
      <c r="S12" s="58">
        <v>2</v>
      </c>
      <c r="T12" s="58">
        <v>3</v>
      </c>
      <c r="U12" s="58">
        <v>4</v>
      </c>
      <c r="V12" s="58">
        <v>5</v>
      </c>
      <c r="W12" s="59"/>
      <c r="X12" s="60" t="s">
        <v>7</v>
      </c>
      <c r="Y12" s="61"/>
    </row>
    <row r="13" spans="1:26" ht="20.100000000000001" customHeight="1" thickBot="1" x14ac:dyDescent="0.3">
      <c r="A13" s="62" t="s">
        <v>9</v>
      </c>
      <c r="B13" s="63"/>
      <c r="C13" s="63"/>
      <c r="D13" s="64"/>
      <c r="E13" s="59"/>
      <c r="F13" s="59"/>
      <c r="G13" s="59"/>
      <c r="H13" s="59"/>
      <c r="I13" s="59"/>
      <c r="J13" s="65"/>
      <c r="K13" s="64"/>
      <c r="L13" s="59"/>
      <c r="M13" s="59"/>
      <c r="N13" s="59"/>
      <c r="O13" s="59"/>
      <c r="P13" s="59"/>
      <c r="Q13" s="65"/>
      <c r="R13" s="64"/>
      <c r="S13" s="59"/>
      <c r="T13" s="59"/>
      <c r="U13" s="59"/>
      <c r="V13" s="59"/>
      <c r="W13" s="59"/>
      <c r="X13" s="65"/>
      <c r="Y13" s="66"/>
    </row>
    <row r="14" spans="1:26" ht="20.100000000000001" customHeight="1" x14ac:dyDescent="0.25">
      <c r="A14" s="52" t="s">
        <v>10</v>
      </c>
      <c r="B14" s="53"/>
      <c r="C14" s="53"/>
      <c r="D14" s="15">
        <v>0</v>
      </c>
      <c r="E14" s="16">
        <v>0</v>
      </c>
      <c r="F14" s="16">
        <v>0</v>
      </c>
      <c r="G14" s="16">
        <v>0</v>
      </c>
      <c r="H14" s="17">
        <v>0</v>
      </c>
      <c r="I14" s="39"/>
      <c r="J14" s="33">
        <f>SUM(D14:H14)</f>
        <v>0</v>
      </c>
      <c r="K14" s="15">
        <v>0</v>
      </c>
      <c r="L14" s="16">
        <v>0</v>
      </c>
      <c r="M14" s="16">
        <v>0</v>
      </c>
      <c r="N14" s="16">
        <v>0</v>
      </c>
      <c r="O14" s="17">
        <v>0</v>
      </c>
      <c r="P14" s="39"/>
      <c r="Q14" s="33">
        <f>SUM(K14:O14)</f>
        <v>0</v>
      </c>
      <c r="R14" s="15">
        <v>0</v>
      </c>
      <c r="S14" s="16">
        <v>0</v>
      </c>
      <c r="T14" s="16">
        <v>0</v>
      </c>
      <c r="U14" s="16">
        <v>0</v>
      </c>
      <c r="V14" s="17">
        <v>0</v>
      </c>
      <c r="W14" s="39"/>
      <c r="X14" s="27">
        <f>SUM(R14:V14)</f>
        <v>0</v>
      </c>
      <c r="Y14" s="27">
        <f>J14+Q14+X14</f>
        <v>0</v>
      </c>
    </row>
    <row r="15" spans="1:26" ht="20.25" customHeight="1" x14ac:dyDescent="0.25">
      <c r="A15" s="93" t="s">
        <v>11</v>
      </c>
      <c r="B15" s="94"/>
      <c r="C15" s="94"/>
      <c r="D15" s="18">
        <v>0</v>
      </c>
      <c r="E15" s="19">
        <v>0</v>
      </c>
      <c r="F15" s="19">
        <v>0</v>
      </c>
      <c r="G15" s="19">
        <v>0</v>
      </c>
      <c r="H15" s="20">
        <v>0</v>
      </c>
      <c r="I15" s="39"/>
      <c r="J15" s="34">
        <f>SUM(D15:H15)</f>
        <v>0</v>
      </c>
      <c r="K15" s="18">
        <v>0</v>
      </c>
      <c r="L15" s="19">
        <v>0</v>
      </c>
      <c r="M15" s="19">
        <v>0</v>
      </c>
      <c r="N15" s="19">
        <v>0</v>
      </c>
      <c r="O15" s="20">
        <v>0</v>
      </c>
      <c r="P15" s="39"/>
      <c r="Q15" s="34">
        <f>SUM(K15:O15)</f>
        <v>0</v>
      </c>
      <c r="R15" s="18">
        <v>0</v>
      </c>
      <c r="S15" s="19">
        <v>0</v>
      </c>
      <c r="T15" s="19">
        <v>0</v>
      </c>
      <c r="U15" s="19">
        <v>0</v>
      </c>
      <c r="V15" s="20">
        <v>0</v>
      </c>
      <c r="W15" s="39"/>
      <c r="X15" s="31">
        <f>SUM(R15:V15)</f>
        <v>0</v>
      </c>
      <c r="Y15" s="28">
        <f>J15+Q15+X15</f>
        <v>0</v>
      </c>
    </row>
    <row r="16" spans="1:26" ht="22.5" customHeight="1" x14ac:dyDescent="0.25">
      <c r="A16" s="95" t="s">
        <v>12</v>
      </c>
      <c r="B16" s="96"/>
      <c r="C16" s="96"/>
      <c r="D16" s="5">
        <f>INT(D15*$T$8)+CEILING((((D15*$T$8)-INT(D15*$T$8))*100),25)/100</f>
        <v>0</v>
      </c>
      <c r="E16" s="6">
        <f>INT(E15*$T$8)+CEILING((((E15*$T$8)-INT(E15*$T$8))*100),25)/100</f>
        <v>0</v>
      </c>
      <c r="F16" s="6">
        <f>INT(F15*$T$8)+CEILING((((F15*$T$8)-INT(F15*$T$8))*100),25)/100</f>
        <v>0</v>
      </c>
      <c r="G16" s="6">
        <f>INT(G15*$T$8)+CEILING((((G15*$T$8)-INT(G15*$T$8))*100),25)/100</f>
        <v>0</v>
      </c>
      <c r="H16" s="7">
        <f>INT(H15*$T$8)+CEILING((((H15*$T$8)-INT(H15*$T$8))*100),25)/100</f>
        <v>0</v>
      </c>
      <c r="I16" s="39"/>
      <c r="J16" s="35">
        <f>SUM(D16:H16)</f>
        <v>0</v>
      </c>
      <c r="K16" s="5">
        <f>INT(K15*$T$8)+CEILING((((K15*$T$8)-INT(K15*$T$8))*100),25)/100</f>
        <v>0</v>
      </c>
      <c r="L16" s="6">
        <f>INT(L15*$T$8)+CEILING((((L15*$T$8)-INT(L15*$T$8))*100),25)/100</f>
        <v>0</v>
      </c>
      <c r="M16" s="6">
        <f>INT(M15*$T$8)+CEILING((((M15*$T$8)-INT(M15*$T$8))*100),25)/100</f>
        <v>0</v>
      </c>
      <c r="N16" s="6">
        <f>INT(N15*$T$8)+CEILING((((N15*$T$8)-INT(N15*$T$8))*100),25)/100</f>
        <v>0</v>
      </c>
      <c r="O16" s="7">
        <f>INT(O15*$T$8)+CEILING((((O15*$T$8)-INT(O15*$T$8))*100),25)/100</f>
        <v>0</v>
      </c>
      <c r="P16" s="39"/>
      <c r="Q16" s="35">
        <f>SUM(K16:O16)</f>
        <v>0</v>
      </c>
      <c r="R16" s="5">
        <f>INT(R15*$T$8)+CEILING((((R15*$T$8)-INT(R15*$T$8))*100),25)/100</f>
        <v>0</v>
      </c>
      <c r="S16" s="6">
        <f>INT(S15*$T$8)+CEILING((((S15*$T$8)-INT(S15*$T$8))*100),25)/100</f>
        <v>0</v>
      </c>
      <c r="T16" s="6">
        <f>INT(T15*$T$8)+CEILING((((T15*$T$8)-INT(T15*$T$8))*100),25)/100</f>
        <v>0</v>
      </c>
      <c r="U16" s="6">
        <f>INT(U15*$T$8)+CEILING((((U15*$T$8)-INT(U15*$T$8))*100),25)/100</f>
        <v>0</v>
      </c>
      <c r="V16" s="7">
        <f>INT(V15*$T$8)+CEILING((((V15*$T$8)-INT(V15*$T$8))*100),25)/100</f>
        <v>0</v>
      </c>
      <c r="W16" s="39"/>
      <c r="X16" s="32">
        <f>SUM(R16:V16)</f>
        <v>0</v>
      </c>
      <c r="Y16" s="29">
        <f>J16+Q16+X16</f>
        <v>0</v>
      </c>
    </row>
    <row r="17" spans="1:25" ht="18" customHeight="1" thickBot="1" x14ac:dyDescent="0.3">
      <c r="A17" s="90" t="s">
        <v>13</v>
      </c>
      <c r="B17" s="91"/>
      <c r="C17" s="92"/>
      <c r="D17" s="81"/>
      <c r="E17" s="82"/>
      <c r="F17" s="82"/>
      <c r="G17" s="82"/>
      <c r="H17" s="83"/>
      <c r="I17" s="39"/>
      <c r="J17" s="85"/>
      <c r="K17" s="81"/>
      <c r="L17" s="82"/>
      <c r="M17" s="82"/>
      <c r="N17" s="82"/>
      <c r="O17" s="83"/>
      <c r="P17" s="39"/>
      <c r="Q17" s="85"/>
      <c r="R17" s="81"/>
      <c r="S17" s="82"/>
      <c r="T17" s="82"/>
      <c r="U17" s="82"/>
      <c r="V17" s="83"/>
      <c r="W17" s="39"/>
      <c r="X17" s="30"/>
      <c r="Y17" s="30"/>
    </row>
    <row r="18" spans="1:25" ht="20.100000000000001" customHeight="1" thickBot="1" x14ac:dyDescent="0.3">
      <c r="A18" s="40" t="s">
        <v>14</v>
      </c>
      <c r="B18" s="41"/>
      <c r="C18" s="41"/>
      <c r="D18" s="22">
        <f>D14+D16</f>
        <v>0</v>
      </c>
      <c r="E18" s="22">
        <f>E14+E16</f>
        <v>0</v>
      </c>
      <c r="F18" s="22">
        <f>F14+F16</f>
        <v>0</v>
      </c>
      <c r="G18" s="22">
        <f>G14+G16</f>
        <v>0</v>
      </c>
      <c r="H18" s="24">
        <f>H14+H16</f>
        <v>0</v>
      </c>
      <c r="I18" s="42"/>
      <c r="J18" s="23">
        <f>SUM(D18:H18)</f>
        <v>0</v>
      </c>
      <c r="K18" s="22">
        <f>K14+K16</f>
        <v>0</v>
      </c>
      <c r="L18" s="22">
        <f>L14+L16</f>
        <v>0</v>
      </c>
      <c r="M18" s="22">
        <f>M14+M16</f>
        <v>0</v>
      </c>
      <c r="N18" s="22">
        <f>N14+N16</f>
        <v>0</v>
      </c>
      <c r="O18" s="24">
        <f>O14+O16</f>
        <v>0</v>
      </c>
      <c r="P18" s="42"/>
      <c r="Q18" s="23">
        <f>SUM(K18:O18)</f>
        <v>0</v>
      </c>
      <c r="R18" s="24">
        <f>R14+R16</f>
        <v>0</v>
      </c>
      <c r="S18" s="24">
        <f>S14+S16</f>
        <v>0</v>
      </c>
      <c r="T18" s="24">
        <f>T14+T16</f>
        <v>0</v>
      </c>
      <c r="U18" s="24">
        <f>U14+U16</f>
        <v>0</v>
      </c>
      <c r="V18" s="24">
        <f>V14+V16</f>
        <v>0</v>
      </c>
      <c r="W18" s="43"/>
      <c r="X18" s="25">
        <f>+R18+S18+T18+U18+V18</f>
        <v>0</v>
      </c>
      <c r="Y18" s="26">
        <f>J18+Q18+X18</f>
        <v>0</v>
      </c>
    </row>
    <row r="19" spans="1:25" ht="20.100000000000001" customHeight="1" x14ac:dyDescent="0.3">
      <c r="A19" s="44"/>
      <c r="D19" s="45"/>
      <c r="E19" s="45"/>
      <c r="F19" s="45"/>
      <c r="G19" s="45"/>
      <c r="H19" s="45"/>
      <c r="I19" s="46"/>
      <c r="J19" s="47"/>
      <c r="K19" s="45"/>
      <c r="L19" s="45"/>
      <c r="M19" s="45"/>
      <c r="N19" s="45"/>
      <c r="O19" s="45"/>
      <c r="P19" s="46"/>
      <c r="Q19" s="47"/>
      <c r="R19" s="48"/>
      <c r="S19" s="98"/>
      <c r="T19" s="98"/>
      <c r="U19" s="98"/>
      <c r="V19" s="98"/>
      <c r="W19" s="98"/>
      <c r="X19" s="98"/>
      <c r="Y19" s="49"/>
    </row>
    <row r="20" spans="1:25" ht="15.75" customHeight="1" x14ac:dyDescent="0.25">
      <c r="A20" s="99" t="s">
        <v>15</v>
      </c>
      <c r="B20" s="100"/>
      <c r="C20" s="100"/>
      <c r="D20" s="100"/>
      <c r="E20" s="100"/>
      <c r="F20" s="100"/>
      <c r="G20" s="100"/>
      <c r="H20" s="100"/>
      <c r="I20" s="100"/>
      <c r="J20" s="100"/>
      <c r="K20" s="100"/>
      <c r="L20" s="100"/>
      <c r="M20" s="100"/>
      <c r="N20" s="100"/>
      <c r="O20" s="100"/>
      <c r="P20" s="100"/>
      <c r="Q20" s="100"/>
      <c r="R20" s="100"/>
      <c r="S20" s="100"/>
      <c r="T20" s="100"/>
      <c r="U20" s="100"/>
      <c r="V20" s="100"/>
      <c r="W20" s="100"/>
      <c r="X20" s="101"/>
    </row>
    <row r="21" spans="1:25" ht="15.75" customHeight="1" x14ac:dyDescent="0.25">
      <c r="A21" s="102" t="s">
        <v>25</v>
      </c>
      <c r="B21" s="103"/>
      <c r="C21" s="103"/>
      <c r="D21" s="103"/>
      <c r="E21" s="103"/>
      <c r="F21" s="103"/>
      <c r="G21" s="103"/>
      <c r="H21" s="103"/>
      <c r="I21" s="103"/>
      <c r="J21" s="103"/>
      <c r="K21" s="103"/>
      <c r="L21" s="103"/>
      <c r="M21" s="103"/>
      <c r="N21" s="103"/>
      <c r="O21" s="103"/>
      <c r="P21" s="103"/>
      <c r="Q21" s="103"/>
      <c r="R21" s="103"/>
      <c r="S21" s="103"/>
      <c r="T21" s="103"/>
      <c r="U21" s="103"/>
      <c r="V21" s="103"/>
      <c r="W21" s="103"/>
      <c r="X21" s="104"/>
    </row>
    <row r="22" spans="1:25" ht="15.75" customHeight="1" x14ac:dyDescent="0.25">
      <c r="A22" s="105" t="s">
        <v>16</v>
      </c>
      <c r="B22" s="106"/>
      <c r="C22" s="106"/>
      <c r="D22" s="106"/>
      <c r="E22" s="106"/>
      <c r="F22" s="106"/>
      <c r="G22" s="106"/>
      <c r="H22" s="106"/>
      <c r="I22" s="106"/>
      <c r="J22" s="106"/>
      <c r="K22" s="106"/>
      <c r="L22" s="106"/>
      <c r="M22" s="106"/>
      <c r="N22" s="106"/>
      <c r="O22" s="106"/>
      <c r="P22" s="106"/>
      <c r="Q22" s="106"/>
      <c r="R22" s="106"/>
      <c r="S22" s="106"/>
      <c r="T22" s="106"/>
      <c r="U22" s="106"/>
      <c r="V22" s="106"/>
      <c r="W22" s="106"/>
      <c r="X22" s="107"/>
    </row>
    <row r="23" spans="1:25" ht="15.75" customHeight="1" x14ac:dyDescent="0.25">
      <c r="A23" s="105" t="s">
        <v>26</v>
      </c>
      <c r="B23" s="106"/>
      <c r="C23" s="106"/>
      <c r="D23" s="106"/>
      <c r="E23" s="106"/>
      <c r="F23" s="106"/>
      <c r="G23" s="106"/>
      <c r="H23" s="106"/>
      <c r="I23" s="106"/>
      <c r="J23" s="106"/>
      <c r="K23" s="106"/>
      <c r="L23" s="106"/>
      <c r="M23" s="106"/>
      <c r="N23" s="106"/>
      <c r="O23" s="106"/>
      <c r="P23" s="106"/>
      <c r="Q23" s="106"/>
      <c r="R23" s="106"/>
      <c r="S23" s="106"/>
      <c r="T23" s="106"/>
      <c r="U23" s="106"/>
      <c r="V23" s="106"/>
      <c r="W23" s="106"/>
      <c r="X23" s="107"/>
    </row>
    <row r="24" spans="1:25" ht="15.75" customHeight="1" x14ac:dyDescent="0.25">
      <c r="A24" s="108" t="s">
        <v>27</v>
      </c>
      <c r="B24" s="109"/>
      <c r="C24" s="109"/>
      <c r="D24" s="109"/>
      <c r="E24" s="109"/>
      <c r="F24" s="109"/>
      <c r="G24" s="109"/>
      <c r="H24" s="109"/>
      <c r="I24" s="109"/>
      <c r="J24" s="109"/>
      <c r="K24" s="109"/>
      <c r="L24" s="109"/>
      <c r="M24" s="109"/>
      <c r="N24" s="109"/>
      <c r="O24" s="109"/>
      <c r="P24" s="109"/>
      <c r="Q24" s="109"/>
      <c r="R24" s="109"/>
      <c r="S24" s="109"/>
      <c r="T24" s="109"/>
      <c r="U24" s="109"/>
      <c r="V24" s="109"/>
      <c r="W24" s="109"/>
      <c r="X24" s="110"/>
    </row>
    <row r="25" spans="1:25" ht="20.100000000000001" customHeight="1" x14ac:dyDescent="0.25">
      <c r="A25" s="97" t="s">
        <v>17</v>
      </c>
      <c r="B25" s="97"/>
      <c r="C25" s="97"/>
      <c r="D25" s="97"/>
      <c r="E25" s="97"/>
      <c r="F25" s="97"/>
      <c r="G25" s="97"/>
      <c r="H25" s="97"/>
      <c r="I25" s="97"/>
      <c r="J25" s="97"/>
      <c r="K25" s="97"/>
      <c r="L25" s="97"/>
      <c r="M25" s="97"/>
      <c r="N25" s="97"/>
      <c r="O25" s="97"/>
      <c r="P25" s="97"/>
      <c r="Q25" s="97"/>
      <c r="R25" s="97"/>
      <c r="S25" s="97"/>
      <c r="T25" s="97"/>
      <c r="U25" s="97"/>
      <c r="V25" s="97"/>
      <c r="W25" s="97"/>
      <c r="X25" s="97"/>
    </row>
    <row r="26" spans="1:25" ht="3.75" customHeight="1" x14ac:dyDescent="0.25">
      <c r="A26" s="97"/>
      <c r="B26" s="97"/>
      <c r="C26" s="97"/>
      <c r="D26" s="97"/>
      <c r="E26" s="97"/>
      <c r="F26" s="97"/>
      <c r="G26" s="97"/>
      <c r="H26" s="97"/>
      <c r="I26" s="97"/>
      <c r="J26" s="97"/>
      <c r="K26" s="97"/>
      <c r="L26" s="97"/>
      <c r="M26" s="97"/>
      <c r="N26" s="97"/>
      <c r="O26" s="97"/>
      <c r="P26" s="97"/>
      <c r="Q26" s="97"/>
      <c r="R26" s="97"/>
      <c r="S26" s="97"/>
      <c r="T26" s="97"/>
      <c r="U26" s="97"/>
      <c r="V26" s="97"/>
      <c r="W26" s="97"/>
      <c r="X26" s="97"/>
    </row>
    <row r="27" spans="1:25" s="38" customFormat="1" ht="10.5" customHeight="1" x14ac:dyDescent="0.3">
      <c r="A27"/>
      <c r="B27"/>
      <c r="C27"/>
      <c r="D27"/>
      <c r="E27"/>
      <c r="F27"/>
      <c r="G27"/>
      <c r="H27"/>
      <c r="I27" s="50"/>
      <c r="J27" s="51"/>
    </row>
    <row r="28" spans="1:25" ht="12" customHeight="1" x14ac:dyDescent="0.25">
      <c r="C28" s="88" t="str">
        <f>IF((MOD(Y18,0.25)=0),"","Time should be recorded in 15 minute increments, using decimals to record partial-hour increments (i.e., .25, .50, and .75). Please contact your CAFB Contract Manager if you have any questions.")</f>
        <v/>
      </c>
      <c r="D28" s="88"/>
      <c r="E28" s="88"/>
      <c r="F28" s="88"/>
      <c r="G28" s="88"/>
      <c r="H28" s="88"/>
      <c r="I28" s="88"/>
      <c r="J28" s="88"/>
      <c r="K28" s="88"/>
      <c r="L28" s="88"/>
      <c r="P28" s="86"/>
      <c r="Q28" s="86"/>
      <c r="R28" s="86"/>
      <c r="S28" s="86"/>
      <c r="T28" s="86"/>
      <c r="U28" s="86"/>
      <c r="V28" s="86"/>
      <c r="W28" s="86"/>
    </row>
    <row r="29" spans="1:25" ht="15" customHeight="1" thickBot="1" x14ac:dyDescent="0.35">
      <c r="A29" s="38"/>
      <c r="B29" s="38"/>
      <c r="C29" s="89"/>
      <c r="D29" s="89"/>
      <c r="E29" s="89"/>
      <c r="F29" s="89"/>
      <c r="G29" s="89"/>
      <c r="H29" s="89"/>
      <c r="I29" s="89"/>
      <c r="J29" s="89"/>
      <c r="K29" s="89"/>
      <c r="L29" s="89"/>
      <c r="M29" s="38"/>
      <c r="N29" s="38"/>
      <c r="O29" s="38"/>
      <c r="P29" s="87"/>
      <c r="Q29" s="87"/>
      <c r="R29" s="87"/>
      <c r="S29" s="87"/>
      <c r="T29" s="87"/>
      <c r="U29" s="87"/>
      <c r="V29" s="87"/>
      <c r="W29" s="87"/>
    </row>
    <row r="30" spans="1:25" ht="20.100000000000001" customHeight="1" x14ac:dyDescent="0.25">
      <c r="C30" s="36" t="s">
        <v>18</v>
      </c>
      <c r="D30" s="37"/>
      <c r="P30" s="36" t="s">
        <v>19</v>
      </c>
      <c r="Q30" s="37"/>
    </row>
    <row r="31" spans="1:25" ht="13.5" customHeight="1" x14ac:dyDescent="0.25">
      <c r="C31" s="37"/>
      <c r="D31" s="37"/>
      <c r="T31" s="37"/>
    </row>
    <row r="32" spans="1:25" ht="12" customHeight="1" x14ac:dyDescent="0.25">
      <c r="C32" s="88" t="str">
        <f>IF((MOD(Y18,0.25)=0),"","Time should be recorded in 15 minute increments, using decimals to record partial-hour increments (i.e., .25, .50, and .75). Please contact your CAFB Contract Manager if you have any questions.")</f>
        <v/>
      </c>
      <c r="D32" s="88"/>
      <c r="E32" s="88"/>
      <c r="F32" s="88"/>
      <c r="G32" s="88"/>
      <c r="H32" s="88"/>
      <c r="I32" s="88"/>
      <c r="J32" s="88"/>
      <c r="K32" s="88"/>
      <c r="L32" s="88"/>
      <c r="P32" s="86"/>
      <c r="Q32" s="86"/>
      <c r="R32" s="86"/>
      <c r="S32" s="86"/>
      <c r="T32" s="86"/>
      <c r="U32" s="86"/>
      <c r="V32" s="86"/>
      <c r="W32" s="86"/>
    </row>
    <row r="33" spans="3:23" ht="18" thickBot="1" x14ac:dyDescent="0.35">
      <c r="C33" s="89"/>
      <c r="D33" s="89"/>
      <c r="E33" s="89"/>
      <c r="F33" s="89"/>
      <c r="G33" s="89"/>
      <c r="H33" s="89"/>
      <c r="I33" s="89"/>
      <c r="J33" s="89"/>
      <c r="K33" s="89"/>
      <c r="L33" s="89"/>
      <c r="M33" s="38"/>
      <c r="N33" s="38"/>
      <c r="O33" s="38"/>
      <c r="P33" s="87"/>
      <c r="Q33" s="87"/>
      <c r="R33" s="87"/>
      <c r="S33" s="87"/>
      <c r="T33" s="87"/>
      <c r="U33" s="87"/>
      <c r="V33" s="87"/>
      <c r="W33" s="87"/>
    </row>
    <row r="34" spans="3:23" x14ac:dyDescent="0.25">
      <c r="C34" s="36" t="s">
        <v>20</v>
      </c>
      <c r="P34" s="36" t="s">
        <v>19</v>
      </c>
      <c r="Q34" s="37"/>
    </row>
  </sheetData>
  <sheetProtection algorithmName="SHA-512" hashValue="Zvq8CMQL3XUdqI62AXNnanTIgZkO4A9dRbaVWwLUIKQh6Cg+iTPsgJYJLYrai7nsI45YHi5VrRN9HjG95KUKFQ==" saltValue="fLRWy7C6DJiP7rBgNtQniA==" spinCount="100000" sheet="1" objects="1" scenarios="1"/>
  <mergeCells count="28">
    <mergeCell ref="A25:X26"/>
    <mergeCell ref="A15:C15"/>
    <mergeCell ref="A16:C16"/>
    <mergeCell ref="A17:C17"/>
    <mergeCell ref="S19:X19"/>
    <mergeCell ref="A20:X20"/>
    <mergeCell ref="A21:X21"/>
    <mergeCell ref="A1:X1"/>
    <mergeCell ref="A2:X2"/>
    <mergeCell ref="G3:I3"/>
    <mergeCell ref="D7:G7"/>
    <mergeCell ref="J7:N7"/>
    <mergeCell ref="C28:L29"/>
    <mergeCell ref="P28:W29"/>
    <mergeCell ref="C32:L33"/>
    <mergeCell ref="P32:W33"/>
    <mergeCell ref="D8:G8"/>
    <mergeCell ref="J8:S8"/>
    <mergeCell ref="T8:U8"/>
    <mergeCell ref="D10:J10"/>
    <mergeCell ref="K10:Q10"/>
    <mergeCell ref="R10:X10"/>
    <mergeCell ref="D11:J11"/>
    <mergeCell ref="K11:Q11"/>
    <mergeCell ref="R11:X11"/>
    <mergeCell ref="A22:X22"/>
    <mergeCell ref="A23:X23"/>
    <mergeCell ref="A24:X24"/>
  </mergeCells>
  <conditionalFormatting sqref="C28">
    <cfRule type="expression" dxfId="11" priority="32">
      <formula>IF((MOD(Y18,0.25)&lt;&gt;0),TRUE,FALSE)</formula>
    </cfRule>
  </conditionalFormatting>
  <conditionalFormatting sqref="C32">
    <cfRule type="expression" dxfId="10" priority="31">
      <formula>IF((MOD(Y18,0.25)&lt;&gt;0),TRUE,FALSE)</formula>
    </cfRule>
  </conditionalFormatting>
  <conditionalFormatting sqref="D14:H15">
    <cfRule type="expression" dxfId="9" priority="11">
      <formula>IF((MOD(D14,0.25)&lt;&gt;0),TRUE,FALSE)</formula>
    </cfRule>
  </conditionalFormatting>
  <conditionalFormatting sqref="K14:O15">
    <cfRule type="expression" dxfId="8" priority="6">
      <formula>IF((MOD(K14,0.25)&lt;&gt;0),TRUE,FALSE)</formula>
    </cfRule>
  </conditionalFormatting>
  <conditionalFormatting sqref="R14:V15">
    <cfRule type="expression" dxfId="7" priority="1">
      <formula>IF((MOD(R14,0.25)&lt;&gt;0),TRUE,FALSE)</formula>
    </cfRule>
  </conditionalFormatting>
  <conditionalFormatting sqref="Y18">
    <cfRule type="expression" dxfId="6" priority="33">
      <formula>IF((MOD(Y18,0.25)&lt;&gt;0),TRUE,FALSE)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xr:uid="{00000000-0002-0000-0200-000000000000}">
      <formula1>MOD(D14,0.25)=0</formula1>
    </dataValidation>
  </dataValidations>
  <pageMargins left="0.25" right="0.25" top="0.75" bottom="0.75" header="0.3" footer="0.3"/>
  <pageSetup scale="7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4"/>
  <sheetViews>
    <sheetView zoomScaleNormal="100" zoomScaleSheetLayoutView="100" workbookViewId="0">
      <selection activeCell="A25" sqref="A25:X26"/>
    </sheetView>
  </sheetViews>
  <sheetFormatPr defaultRowHeight="13.2" x14ac:dyDescent="0.25"/>
  <cols>
    <col min="1" max="1" width="20.109375" customWidth="1"/>
    <col min="2" max="2" width="19.6640625" customWidth="1"/>
    <col min="3" max="3" width="15.33203125" customWidth="1"/>
    <col min="4" max="8" width="6" customWidth="1"/>
    <col min="9" max="9" width="1.33203125" customWidth="1"/>
    <col min="10" max="10" width="7.109375" customWidth="1"/>
    <col min="11" max="15" width="6" customWidth="1"/>
    <col min="16" max="16" width="1.44140625" customWidth="1"/>
    <col min="17" max="17" width="6.88671875" customWidth="1"/>
    <col min="18" max="22" width="6" customWidth="1"/>
    <col min="23" max="23" width="1" customWidth="1"/>
    <col min="24" max="24" width="7" customWidth="1"/>
    <col min="25" max="25" width="8" customWidth="1"/>
  </cols>
  <sheetData>
    <row r="1" spans="1:26" ht="20.25" customHeight="1" x14ac:dyDescent="0.3">
      <c r="A1" s="111" t="s">
        <v>0</v>
      </c>
      <c r="B1" s="111"/>
      <c r="C1" s="111"/>
      <c r="D1" s="111"/>
      <c r="E1" s="111"/>
      <c r="F1" s="111"/>
      <c r="G1" s="111"/>
      <c r="H1" s="111"/>
      <c r="I1" s="111"/>
      <c r="J1" s="111"/>
      <c r="K1" s="111"/>
      <c r="L1" s="111"/>
      <c r="M1" s="111"/>
      <c r="N1" s="111"/>
      <c r="O1" s="111"/>
      <c r="P1" s="111"/>
      <c r="Q1" s="111"/>
      <c r="R1" s="111"/>
      <c r="S1" s="111"/>
      <c r="T1" s="111"/>
      <c r="U1" s="111"/>
      <c r="V1" s="111"/>
      <c r="W1" s="111"/>
      <c r="X1" s="111"/>
    </row>
    <row r="2" spans="1:26" ht="16.5" customHeight="1" x14ac:dyDescent="0.3">
      <c r="A2" s="111" t="s">
        <v>1</v>
      </c>
      <c r="B2" s="111"/>
      <c r="C2" s="111"/>
      <c r="D2" s="111"/>
      <c r="E2" s="111"/>
      <c r="F2" s="111"/>
      <c r="G2" s="111"/>
      <c r="H2" s="111"/>
      <c r="I2" s="111"/>
      <c r="J2" s="111"/>
      <c r="K2" s="111"/>
      <c r="L2" s="111"/>
      <c r="M2" s="111"/>
      <c r="N2" s="111"/>
      <c r="O2" s="111"/>
      <c r="P2" s="111"/>
      <c r="Q2" s="111"/>
      <c r="R2" s="111"/>
      <c r="S2" s="111"/>
      <c r="T2" s="111"/>
      <c r="U2" s="111"/>
      <c r="V2" s="111"/>
      <c r="W2" s="111"/>
      <c r="X2" s="111"/>
    </row>
    <row r="3" spans="1:26" ht="9" customHeight="1" x14ac:dyDescent="0.3">
      <c r="G3" s="112"/>
      <c r="H3" s="112"/>
      <c r="I3" s="112"/>
      <c r="S3" s="8"/>
      <c r="T3" s="8"/>
      <c r="U3" s="8"/>
      <c r="V3" s="8"/>
      <c r="W3" s="8"/>
      <c r="X3" s="8"/>
    </row>
    <row r="4" spans="1:26" ht="16.5" customHeight="1" x14ac:dyDescent="0.25">
      <c r="A4" s="77" t="s">
        <v>29</v>
      </c>
      <c r="D4" s="78"/>
      <c r="E4" s="79"/>
      <c r="F4" s="79"/>
      <c r="G4" s="79"/>
      <c r="H4" s="79"/>
      <c r="I4" s="79"/>
      <c r="J4" s="79"/>
      <c r="S4" s="8" t="s">
        <v>34</v>
      </c>
      <c r="T4" s="8"/>
      <c r="U4" s="8"/>
      <c r="V4" s="8"/>
      <c r="W4" s="8"/>
      <c r="X4" s="8"/>
    </row>
    <row r="5" spans="1:26" ht="16.5" customHeight="1" x14ac:dyDescent="0.25">
      <c r="A5" s="77" t="s">
        <v>28</v>
      </c>
      <c r="D5" s="71"/>
      <c r="O5" s="37"/>
    </row>
    <row r="6" spans="1:26" ht="6.75" customHeight="1" x14ac:dyDescent="0.25">
      <c r="A6" s="80"/>
      <c r="D6" s="71"/>
      <c r="O6" s="37"/>
    </row>
    <row r="7" spans="1:26" ht="16.5" customHeight="1" x14ac:dyDescent="0.3">
      <c r="A7" s="37"/>
      <c r="D7" s="113" t="s">
        <v>2</v>
      </c>
      <c r="E7" s="113"/>
      <c r="F7" s="113"/>
      <c r="G7" s="113"/>
      <c r="H7" s="10">
        <v>1</v>
      </c>
      <c r="J7" s="114" t="s">
        <v>3</v>
      </c>
      <c r="K7" s="115"/>
      <c r="L7" s="115"/>
      <c r="M7" s="115"/>
      <c r="N7" s="116"/>
      <c r="O7" s="4">
        <f>IF(H7=0,0.000000001,(H8*8*H7))</f>
        <v>528</v>
      </c>
      <c r="P7" s="2"/>
      <c r="Q7" s="2"/>
      <c r="R7" s="2"/>
      <c r="S7" s="2"/>
      <c r="T7" s="2"/>
      <c r="U7" s="2"/>
      <c r="V7" s="2"/>
      <c r="W7" s="2"/>
    </row>
    <row r="8" spans="1:26" ht="16.5" customHeight="1" x14ac:dyDescent="0.3">
      <c r="A8" s="69"/>
      <c r="D8" s="113" t="s">
        <v>4</v>
      </c>
      <c r="E8" s="113"/>
      <c r="F8" s="113"/>
      <c r="G8" s="113"/>
      <c r="H8" s="1">
        <v>66</v>
      </c>
      <c r="J8" s="117" t="s">
        <v>5</v>
      </c>
      <c r="K8" s="118"/>
      <c r="L8" s="118"/>
      <c r="M8" s="118"/>
      <c r="N8" s="118"/>
      <c r="O8" s="118"/>
      <c r="P8" s="118"/>
      <c r="Q8" s="118"/>
      <c r="R8" s="118"/>
      <c r="S8" s="118"/>
      <c r="T8" s="119">
        <f>IF(O7=0,"",SUM(Y14/(O7-Y15)))</f>
        <v>0</v>
      </c>
      <c r="U8" s="120"/>
      <c r="V8" s="3"/>
      <c r="W8" s="3"/>
      <c r="X8" s="3"/>
      <c r="Y8" s="3"/>
      <c r="Z8" s="3"/>
    </row>
    <row r="9" spans="1:26" s="72" customFormat="1" ht="9.75" customHeight="1" thickBot="1" x14ac:dyDescent="0.35">
      <c r="A9" s="70"/>
      <c r="B9"/>
      <c r="C9"/>
      <c r="D9" s="71"/>
      <c r="E9"/>
      <c r="F9"/>
      <c r="G9"/>
      <c r="H9"/>
      <c r="I9"/>
      <c r="J9"/>
    </row>
    <row r="10" spans="1:26" ht="16.5" customHeight="1" x14ac:dyDescent="0.25">
      <c r="A10" s="73" t="s">
        <v>23</v>
      </c>
      <c r="B10" s="74" t="s">
        <v>6</v>
      </c>
      <c r="C10" s="75" t="s">
        <v>22</v>
      </c>
      <c r="D10" s="124" t="s">
        <v>32</v>
      </c>
      <c r="E10" s="125"/>
      <c r="F10" s="125"/>
      <c r="G10" s="125"/>
      <c r="H10" s="125"/>
      <c r="I10" s="125"/>
      <c r="J10" s="126"/>
      <c r="K10" s="124" t="s">
        <v>32</v>
      </c>
      <c r="L10" s="125"/>
      <c r="M10" s="125"/>
      <c r="N10" s="125"/>
      <c r="O10" s="125"/>
      <c r="P10" s="125"/>
      <c r="Q10" s="126"/>
      <c r="R10" s="124" t="s">
        <v>32</v>
      </c>
      <c r="S10" s="125"/>
      <c r="T10" s="125"/>
      <c r="U10" s="125"/>
      <c r="V10" s="125"/>
      <c r="W10" s="125"/>
      <c r="X10" s="126"/>
      <c r="Y10" s="76" t="s">
        <v>21</v>
      </c>
    </row>
    <row r="11" spans="1:26" ht="16.5" customHeight="1" x14ac:dyDescent="0.25">
      <c r="A11" s="13"/>
      <c r="B11" s="14"/>
      <c r="C11" s="67" t="s">
        <v>47</v>
      </c>
      <c r="D11" s="121" t="s">
        <v>48</v>
      </c>
      <c r="E11" s="122"/>
      <c r="F11" s="122"/>
      <c r="G11" s="122"/>
      <c r="H11" s="122"/>
      <c r="I11" s="122"/>
      <c r="J11" s="123"/>
      <c r="K11" s="121" t="s">
        <v>49</v>
      </c>
      <c r="L11" s="122"/>
      <c r="M11" s="122"/>
      <c r="N11" s="122"/>
      <c r="O11" s="122"/>
      <c r="P11" s="122"/>
      <c r="Q11" s="123"/>
      <c r="R11" s="121" t="s">
        <v>36</v>
      </c>
      <c r="S11" s="122"/>
      <c r="T11" s="122"/>
      <c r="U11" s="122"/>
      <c r="V11" s="122"/>
      <c r="W11" s="122"/>
      <c r="X11" s="123"/>
      <c r="Y11" s="68" t="s">
        <v>7</v>
      </c>
    </row>
    <row r="12" spans="1:26" ht="19.5" customHeight="1" x14ac:dyDescent="0.25">
      <c r="A12" s="54" t="s">
        <v>8</v>
      </c>
      <c r="B12" s="55"/>
      <c r="C12" s="56"/>
      <c r="D12" s="57">
        <v>1</v>
      </c>
      <c r="E12" s="58">
        <v>2</v>
      </c>
      <c r="F12" s="58">
        <v>3</v>
      </c>
      <c r="G12" s="58">
        <v>4</v>
      </c>
      <c r="H12" s="58">
        <v>5</v>
      </c>
      <c r="I12" s="59"/>
      <c r="J12" s="60" t="s">
        <v>7</v>
      </c>
      <c r="K12" s="57">
        <v>1</v>
      </c>
      <c r="L12" s="58">
        <v>2</v>
      </c>
      <c r="M12" s="58">
        <v>3</v>
      </c>
      <c r="N12" s="58">
        <v>4</v>
      </c>
      <c r="O12" s="58">
        <v>5</v>
      </c>
      <c r="P12" s="59"/>
      <c r="Q12" s="60" t="s">
        <v>7</v>
      </c>
      <c r="R12" s="57">
        <v>1</v>
      </c>
      <c r="S12" s="58">
        <v>2</v>
      </c>
      <c r="T12" s="58">
        <v>3</v>
      </c>
      <c r="U12" s="58">
        <v>4</v>
      </c>
      <c r="V12" s="58">
        <v>5</v>
      </c>
      <c r="W12" s="59"/>
      <c r="X12" s="60" t="s">
        <v>7</v>
      </c>
      <c r="Y12" s="61"/>
    </row>
    <row r="13" spans="1:26" ht="20.100000000000001" customHeight="1" thickBot="1" x14ac:dyDescent="0.3">
      <c r="A13" s="62" t="s">
        <v>9</v>
      </c>
      <c r="B13" s="63"/>
      <c r="C13" s="63"/>
      <c r="D13" s="64"/>
      <c r="E13" s="59"/>
      <c r="F13" s="59"/>
      <c r="G13" s="59"/>
      <c r="H13" s="59"/>
      <c r="I13" s="59"/>
      <c r="J13" s="65"/>
      <c r="K13" s="64"/>
      <c r="L13" s="59"/>
      <c r="M13" s="59"/>
      <c r="N13" s="59"/>
      <c r="O13" s="59"/>
      <c r="P13" s="59"/>
      <c r="Q13" s="65"/>
      <c r="R13" s="64"/>
      <c r="S13" s="59"/>
      <c r="T13" s="59"/>
      <c r="U13" s="59"/>
      <c r="V13" s="59"/>
      <c r="W13" s="59"/>
      <c r="X13" s="65"/>
      <c r="Y13" s="66"/>
    </row>
    <row r="14" spans="1:26" ht="20.100000000000001" customHeight="1" x14ac:dyDescent="0.25">
      <c r="A14" s="52" t="s">
        <v>10</v>
      </c>
      <c r="B14" s="53"/>
      <c r="C14" s="53"/>
      <c r="D14" s="15">
        <v>0</v>
      </c>
      <c r="E14" s="16">
        <v>0</v>
      </c>
      <c r="F14" s="16">
        <v>0</v>
      </c>
      <c r="G14" s="16">
        <v>0</v>
      </c>
      <c r="H14" s="17">
        <v>0</v>
      </c>
      <c r="I14" s="39"/>
      <c r="J14" s="33">
        <f>SUM(D14:H14)</f>
        <v>0</v>
      </c>
      <c r="K14" s="15">
        <v>0</v>
      </c>
      <c r="L14" s="16">
        <v>0</v>
      </c>
      <c r="M14" s="16">
        <v>0</v>
      </c>
      <c r="N14" s="16">
        <v>0</v>
      </c>
      <c r="O14" s="17">
        <v>0</v>
      </c>
      <c r="P14" s="39"/>
      <c r="Q14" s="33">
        <f>SUM(K14:O14)</f>
        <v>0</v>
      </c>
      <c r="R14" s="15">
        <v>0</v>
      </c>
      <c r="S14" s="16">
        <v>0</v>
      </c>
      <c r="T14" s="16">
        <v>0</v>
      </c>
      <c r="U14" s="16">
        <v>0</v>
      </c>
      <c r="V14" s="17">
        <v>0</v>
      </c>
      <c r="W14" s="39"/>
      <c r="X14" s="27">
        <f>SUM(R14:V14)</f>
        <v>0</v>
      </c>
      <c r="Y14" s="27">
        <f>J14+Q14+X14</f>
        <v>0</v>
      </c>
    </row>
    <row r="15" spans="1:26" ht="20.25" customHeight="1" x14ac:dyDescent="0.25">
      <c r="A15" s="93" t="s">
        <v>11</v>
      </c>
      <c r="B15" s="94"/>
      <c r="C15" s="94"/>
      <c r="D15" s="18">
        <v>0</v>
      </c>
      <c r="E15" s="19">
        <v>0</v>
      </c>
      <c r="F15" s="19">
        <v>0</v>
      </c>
      <c r="G15" s="19">
        <v>0</v>
      </c>
      <c r="H15" s="20">
        <v>0</v>
      </c>
      <c r="I15" s="39"/>
      <c r="J15" s="34">
        <f>SUM(D15:H15)</f>
        <v>0</v>
      </c>
      <c r="K15" s="18">
        <v>0</v>
      </c>
      <c r="L15" s="19">
        <v>0</v>
      </c>
      <c r="M15" s="19">
        <v>0</v>
      </c>
      <c r="N15" s="19">
        <v>0</v>
      </c>
      <c r="O15" s="20">
        <v>0</v>
      </c>
      <c r="P15" s="39"/>
      <c r="Q15" s="34">
        <f>SUM(K15:O15)</f>
        <v>0</v>
      </c>
      <c r="R15" s="18">
        <v>0</v>
      </c>
      <c r="S15" s="19">
        <v>0</v>
      </c>
      <c r="T15" s="19">
        <v>0</v>
      </c>
      <c r="U15" s="19">
        <v>0</v>
      </c>
      <c r="V15" s="20">
        <v>0</v>
      </c>
      <c r="W15" s="39"/>
      <c r="X15" s="31">
        <f>SUM(R15:V15)</f>
        <v>0</v>
      </c>
      <c r="Y15" s="28">
        <f>J15+Q15+X15</f>
        <v>0</v>
      </c>
    </row>
    <row r="16" spans="1:26" ht="22.5" customHeight="1" x14ac:dyDescent="0.25">
      <c r="A16" s="95" t="s">
        <v>12</v>
      </c>
      <c r="B16" s="96"/>
      <c r="C16" s="96"/>
      <c r="D16" s="5">
        <f>INT(D15*$T$8)+CEILING((((D15*$T$8)-INT(D15*$T$8))*100),25)/100</f>
        <v>0</v>
      </c>
      <c r="E16" s="6">
        <f>INT(E15*$T$8)+CEILING((((E15*$T$8)-INT(E15*$T$8))*100),25)/100</f>
        <v>0</v>
      </c>
      <c r="F16" s="6">
        <f>INT(F15*$T$8)+CEILING((((F15*$T$8)-INT(F15*$T$8))*100),25)/100</f>
        <v>0</v>
      </c>
      <c r="G16" s="6">
        <f>INT(G15*$T$8)+CEILING((((G15*$T$8)-INT(G15*$T$8))*100),25)/100</f>
        <v>0</v>
      </c>
      <c r="H16" s="7">
        <f>INT(H15*$T$8)+CEILING((((H15*$T$8)-INT(H15*$T$8))*100),25)/100</f>
        <v>0</v>
      </c>
      <c r="I16" s="39"/>
      <c r="J16" s="35">
        <f>SUM(D16:H16)</f>
        <v>0</v>
      </c>
      <c r="K16" s="5">
        <f>INT(K15*$T$8)+CEILING((((K15*$T$8)-INT(K15*$T$8))*100),25)/100</f>
        <v>0</v>
      </c>
      <c r="L16" s="6">
        <f>INT(L15*$T$8)+CEILING((((L15*$T$8)-INT(L15*$T$8))*100),25)/100</f>
        <v>0</v>
      </c>
      <c r="M16" s="6">
        <f>INT(M15*$T$8)+CEILING((((M15*$T$8)-INT(M15*$T$8))*100),25)/100</f>
        <v>0</v>
      </c>
      <c r="N16" s="6">
        <f>INT(N15*$T$8)+CEILING((((N15*$T$8)-INT(N15*$T$8))*100),25)/100</f>
        <v>0</v>
      </c>
      <c r="O16" s="7">
        <f>INT(O15*$T$8)+CEILING((((O15*$T$8)-INT(O15*$T$8))*100),25)/100</f>
        <v>0</v>
      </c>
      <c r="P16" s="39"/>
      <c r="Q16" s="35">
        <f>SUM(K16:O16)</f>
        <v>0</v>
      </c>
      <c r="R16" s="5">
        <f>INT(R15*$T$8)+CEILING((((R15*$T$8)-INT(R15*$T$8))*100),25)/100</f>
        <v>0</v>
      </c>
      <c r="S16" s="6">
        <f>INT(S15*$T$8)+CEILING((((S15*$T$8)-INT(S15*$T$8))*100),25)/100</f>
        <v>0</v>
      </c>
      <c r="T16" s="6">
        <f>INT(T15*$T$8)+CEILING((((T15*$T$8)-INT(T15*$T$8))*100),25)/100</f>
        <v>0</v>
      </c>
      <c r="U16" s="6">
        <f>INT(U15*$T$8)+CEILING((((U15*$T$8)-INT(U15*$T$8))*100),25)/100</f>
        <v>0</v>
      </c>
      <c r="V16" s="7">
        <f>INT(V15*$T$8)+CEILING((((V15*$T$8)-INT(V15*$T$8))*100),25)/100</f>
        <v>0</v>
      </c>
      <c r="W16" s="39"/>
      <c r="X16" s="32">
        <f>SUM(R16:V16)</f>
        <v>0</v>
      </c>
      <c r="Y16" s="29">
        <f>J16+Q16+X16</f>
        <v>0</v>
      </c>
    </row>
    <row r="17" spans="1:25" ht="18" customHeight="1" thickBot="1" x14ac:dyDescent="0.3">
      <c r="A17" s="90" t="s">
        <v>13</v>
      </c>
      <c r="B17" s="91"/>
      <c r="C17" s="92"/>
      <c r="D17" s="81"/>
      <c r="E17" s="82"/>
      <c r="F17" s="82"/>
      <c r="G17" s="82"/>
      <c r="H17" s="83"/>
      <c r="I17" s="84"/>
      <c r="J17" s="85"/>
      <c r="K17" s="81"/>
      <c r="L17" s="82"/>
      <c r="M17" s="82"/>
      <c r="N17" s="82"/>
      <c r="O17" s="83"/>
      <c r="P17" s="84"/>
      <c r="Q17" s="85"/>
      <c r="R17" s="81"/>
      <c r="S17" s="82"/>
      <c r="T17" s="82"/>
      <c r="U17" s="82"/>
      <c r="V17" s="83"/>
      <c r="W17" s="39"/>
      <c r="X17" s="30"/>
      <c r="Y17" s="30"/>
    </row>
    <row r="18" spans="1:25" ht="20.100000000000001" customHeight="1" thickBot="1" x14ac:dyDescent="0.3">
      <c r="A18" s="40" t="s">
        <v>14</v>
      </c>
      <c r="B18" s="41"/>
      <c r="C18" s="41"/>
      <c r="D18" s="22">
        <f>D14+D16</f>
        <v>0</v>
      </c>
      <c r="E18" s="22">
        <f>E14+E16</f>
        <v>0</v>
      </c>
      <c r="F18" s="22">
        <f>F14+F16</f>
        <v>0</v>
      </c>
      <c r="G18" s="22">
        <f>G14+G16</f>
        <v>0</v>
      </c>
      <c r="H18" s="24">
        <f>H14+H16</f>
        <v>0</v>
      </c>
      <c r="I18" s="42"/>
      <c r="J18" s="23">
        <f>SUM(D18:H18)</f>
        <v>0</v>
      </c>
      <c r="K18" s="22">
        <f>K14+K16</f>
        <v>0</v>
      </c>
      <c r="L18" s="22">
        <f>L14+L16</f>
        <v>0</v>
      </c>
      <c r="M18" s="22">
        <f>M14+M16</f>
        <v>0</v>
      </c>
      <c r="N18" s="22">
        <f>N14+N16</f>
        <v>0</v>
      </c>
      <c r="O18" s="24">
        <f>O14+O16</f>
        <v>0</v>
      </c>
      <c r="P18" s="42"/>
      <c r="Q18" s="23">
        <f>SUM(K18:O18)</f>
        <v>0</v>
      </c>
      <c r="R18" s="24">
        <f>R14+R16</f>
        <v>0</v>
      </c>
      <c r="S18" s="24">
        <f>S14+S16</f>
        <v>0</v>
      </c>
      <c r="T18" s="24">
        <f>T14+T16</f>
        <v>0</v>
      </c>
      <c r="U18" s="24">
        <f>U14+U16</f>
        <v>0</v>
      </c>
      <c r="V18" s="24">
        <f>V14+V16</f>
        <v>0</v>
      </c>
      <c r="W18" s="43"/>
      <c r="X18" s="25">
        <f>+R18+S18+T18+U18+V18</f>
        <v>0</v>
      </c>
      <c r="Y18" s="26">
        <f>J18+Q18+X18</f>
        <v>0</v>
      </c>
    </row>
    <row r="19" spans="1:25" ht="20.100000000000001" customHeight="1" x14ac:dyDescent="0.3">
      <c r="A19" s="44"/>
      <c r="D19" s="45"/>
      <c r="E19" s="45"/>
      <c r="F19" s="45"/>
      <c r="G19" s="45"/>
      <c r="H19" s="45"/>
      <c r="I19" s="46"/>
      <c r="J19" s="47"/>
      <c r="K19" s="45"/>
      <c r="L19" s="45"/>
      <c r="M19" s="45"/>
      <c r="N19" s="45"/>
      <c r="O19" s="45"/>
      <c r="P19" s="46"/>
      <c r="Q19" s="47"/>
      <c r="R19" s="48"/>
      <c r="S19" s="98"/>
      <c r="T19" s="98"/>
      <c r="U19" s="98"/>
      <c r="V19" s="98"/>
      <c r="W19" s="98"/>
      <c r="X19" s="98"/>
      <c r="Y19" s="49"/>
    </row>
    <row r="20" spans="1:25" ht="15.75" customHeight="1" x14ac:dyDescent="0.25">
      <c r="A20" s="99" t="s">
        <v>15</v>
      </c>
      <c r="B20" s="100"/>
      <c r="C20" s="100"/>
      <c r="D20" s="100"/>
      <c r="E20" s="100"/>
      <c r="F20" s="100"/>
      <c r="G20" s="100"/>
      <c r="H20" s="100"/>
      <c r="I20" s="100"/>
      <c r="J20" s="100"/>
      <c r="K20" s="100"/>
      <c r="L20" s="100"/>
      <c r="M20" s="100"/>
      <c r="N20" s="100"/>
      <c r="O20" s="100"/>
      <c r="P20" s="100"/>
      <c r="Q20" s="100"/>
      <c r="R20" s="100"/>
      <c r="S20" s="100"/>
      <c r="T20" s="100"/>
      <c r="U20" s="100"/>
      <c r="V20" s="100"/>
      <c r="W20" s="100"/>
      <c r="X20" s="101"/>
    </row>
    <row r="21" spans="1:25" ht="15.75" customHeight="1" x14ac:dyDescent="0.25">
      <c r="A21" s="102" t="s">
        <v>25</v>
      </c>
      <c r="B21" s="103"/>
      <c r="C21" s="103"/>
      <c r="D21" s="103"/>
      <c r="E21" s="103"/>
      <c r="F21" s="103"/>
      <c r="G21" s="103"/>
      <c r="H21" s="103"/>
      <c r="I21" s="103"/>
      <c r="J21" s="103"/>
      <c r="K21" s="103"/>
      <c r="L21" s="103"/>
      <c r="M21" s="103"/>
      <c r="N21" s="103"/>
      <c r="O21" s="103"/>
      <c r="P21" s="103"/>
      <c r="Q21" s="103"/>
      <c r="R21" s="103"/>
      <c r="S21" s="103"/>
      <c r="T21" s="103"/>
      <c r="U21" s="103"/>
      <c r="V21" s="103"/>
      <c r="W21" s="103"/>
      <c r="X21" s="104"/>
    </row>
    <row r="22" spans="1:25" ht="15.75" customHeight="1" x14ac:dyDescent="0.25">
      <c r="A22" s="105" t="s">
        <v>16</v>
      </c>
      <c r="B22" s="106"/>
      <c r="C22" s="106"/>
      <c r="D22" s="106"/>
      <c r="E22" s="106"/>
      <c r="F22" s="106"/>
      <c r="G22" s="106"/>
      <c r="H22" s="106"/>
      <c r="I22" s="106"/>
      <c r="J22" s="106"/>
      <c r="K22" s="106"/>
      <c r="L22" s="106"/>
      <c r="M22" s="106"/>
      <c r="N22" s="106"/>
      <c r="O22" s="106"/>
      <c r="P22" s="106"/>
      <c r="Q22" s="106"/>
      <c r="R22" s="106"/>
      <c r="S22" s="106"/>
      <c r="T22" s="106"/>
      <c r="U22" s="106"/>
      <c r="V22" s="106"/>
      <c r="W22" s="106"/>
      <c r="X22" s="107"/>
    </row>
    <row r="23" spans="1:25" ht="15.75" customHeight="1" x14ac:dyDescent="0.25">
      <c r="A23" s="105" t="s">
        <v>26</v>
      </c>
      <c r="B23" s="106"/>
      <c r="C23" s="106"/>
      <c r="D23" s="106"/>
      <c r="E23" s="106"/>
      <c r="F23" s="106"/>
      <c r="G23" s="106"/>
      <c r="H23" s="106"/>
      <c r="I23" s="106"/>
      <c r="J23" s="106"/>
      <c r="K23" s="106"/>
      <c r="L23" s="106"/>
      <c r="M23" s="106"/>
      <c r="N23" s="106"/>
      <c r="O23" s="106"/>
      <c r="P23" s="106"/>
      <c r="Q23" s="106"/>
      <c r="R23" s="106"/>
      <c r="S23" s="106"/>
      <c r="T23" s="106"/>
      <c r="U23" s="106"/>
      <c r="V23" s="106"/>
      <c r="W23" s="106"/>
      <c r="X23" s="107"/>
    </row>
    <row r="24" spans="1:25" ht="15.75" customHeight="1" x14ac:dyDescent="0.25">
      <c r="A24" s="108" t="s">
        <v>27</v>
      </c>
      <c r="B24" s="109"/>
      <c r="C24" s="109"/>
      <c r="D24" s="109"/>
      <c r="E24" s="109"/>
      <c r="F24" s="109"/>
      <c r="G24" s="109"/>
      <c r="H24" s="109"/>
      <c r="I24" s="109"/>
      <c r="J24" s="109"/>
      <c r="K24" s="109"/>
      <c r="L24" s="109"/>
      <c r="M24" s="109"/>
      <c r="N24" s="109"/>
      <c r="O24" s="109"/>
      <c r="P24" s="109"/>
      <c r="Q24" s="109"/>
      <c r="R24" s="109"/>
      <c r="S24" s="109"/>
      <c r="T24" s="109"/>
      <c r="U24" s="109"/>
      <c r="V24" s="109"/>
      <c r="W24" s="109"/>
      <c r="X24" s="110"/>
    </row>
    <row r="25" spans="1:25" ht="20.100000000000001" customHeight="1" x14ac:dyDescent="0.25">
      <c r="A25" s="97" t="s">
        <v>17</v>
      </c>
      <c r="B25" s="97"/>
      <c r="C25" s="97"/>
      <c r="D25" s="97"/>
      <c r="E25" s="97"/>
      <c r="F25" s="97"/>
      <c r="G25" s="97"/>
      <c r="H25" s="97"/>
      <c r="I25" s="97"/>
      <c r="J25" s="97"/>
      <c r="K25" s="97"/>
      <c r="L25" s="97"/>
      <c r="M25" s="97"/>
      <c r="N25" s="97"/>
      <c r="O25" s="97"/>
      <c r="P25" s="97"/>
      <c r="Q25" s="97"/>
      <c r="R25" s="97"/>
      <c r="S25" s="97"/>
      <c r="T25" s="97"/>
      <c r="U25" s="97"/>
      <c r="V25" s="97"/>
      <c r="W25" s="97"/>
      <c r="X25" s="97"/>
    </row>
    <row r="26" spans="1:25" ht="3.75" customHeight="1" x14ac:dyDescent="0.25">
      <c r="A26" s="97"/>
      <c r="B26" s="97"/>
      <c r="C26" s="97"/>
      <c r="D26" s="97"/>
      <c r="E26" s="97"/>
      <c r="F26" s="97"/>
      <c r="G26" s="97"/>
      <c r="H26" s="97"/>
      <c r="I26" s="97"/>
      <c r="J26" s="97"/>
      <c r="K26" s="97"/>
      <c r="L26" s="97"/>
      <c r="M26" s="97"/>
      <c r="N26" s="97"/>
      <c r="O26" s="97"/>
      <c r="P26" s="97"/>
      <c r="Q26" s="97"/>
      <c r="R26" s="97"/>
      <c r="S26" s="97"/>
      <c r="T26" s="97"/>
      <c r="U26" s="97"/>
      <c r="V26" s="97"/>
      <c r="W26" s="97"/>
      <c r="X26" s="97"/>
    </row>
    <row r="27" spans="1:25" s="38" customFormat="1" ht="10.5" customHeight="1" x14ac:dyDescent="0.3">
      <c r="A27"/>
      <c r="B27"/>
      <c r="C27"/>
      <c r="D27"/>
      <c r="E27"/>
      <c r="F27"/>
      <c r="G27"/>
      <c r="H27"/>
      <c r="I27" s="50"/>
      <c r="J27" s="51"/>
    </row>
    <row r="28" spans="1:25" ht="12" customHeight="1" x14ac:dyDescent="0.25">
      <c r="C28" s="88" t="str">
        <f>IF((MOD(Y18,0.25)=0),"","Time should be recorded in 15 minute increments, using decimals to record partial-hour increments (i.e., .25, .50, and .75). Please contact your CAFB Contract Manager if you have any questions.")</f>
        <v/>
      </c>
      <c r="D28" s="88"/>
      <c r="E28" s="88"/>
      <c r="F28" s="88"/>
      <c r="G28" s="88"/>
      <c r="H28" s="88"/>
      <c r="I28" s="88"/>
      <c r="J28" s="88"/>
      <c r="K28" s="88"/>
      <c r="L28" s="88"/>
      <c r="P28" s="86"/>
      <c r="Q28" s="86"/>
      <c r="R28" s="86"/>
      <c r="S28" s="86"/>
      <c r="T28" s="86"/>
      <c r="U28" s="86"/>
      <c r="V28" s="86"/>
      <c r="W28" s="86"/>
    </row>
    <row r="29" spans="1:25" ht="15" customHeight="1" thickBot="1" x14ac:dyDescent="0.35">
      <c r="A29" s="38"/>
      <c r="B29" s="38"/>
      <c r="C29" s="89"/>
      <c r="D29" s="89"/>
      <c r="E29" s="89"/>
      <c r="F29" s="89"/>
      <c r="G29" s="89"/>
      <c r="H29" s="89"/>
      <c r="I29" s="89"/>
      <c r="J29" s="89"/>
      <c r="K29" s="89"/>
      <c r="L29" s="89"/>
      <c r="M29" s="38"/>
      <c r="N29" s="38"/>
      <c r="O29" s="38"/>
      <c r="P29" s="87"/>
      <c r="Q29" s="87"/>
      <c r="R29" s="87"/>
      <c r="S29" s="87"/>
      <c r="T29" s="87"/>
      <c r="U29" s="87"/>
      <c r="V29" s="87"/>
      <c r="W29" s="87"/>
    </row>
    <row r="30" spans="1:25" ht="20.100000000000001" customHeight="1" x14ac:dyDescent="0.25">
      <c r="C30" s="36" t="s">
        <v>18</v>
      </c>
      <c r="D30" s="37"/>
      <c r="P30" s="36" t="s">
        <v>19</v>
      </c>
      <c r="Q30" s="37"/>
    </row>
    <row r="31" spans="1:25" ht="13.5" customHeight="1" x14ac:dyDescent="0.25">
      <c r="C31" s="37"/>
      <c r="D31" s="37"/>
      <c r="T31" s="37"/>
    </row>
    <row r="32" spans="1:25" ht="12" customHeight="1" x14ac:dyDescent="0.25">
      <c r="C32" s="88" t="str">
        <f>IF((MOD(Y18,0.25)=0),"","Time should be recorded in 15 minute increments, using decimals to record partial-hour increments (i.e., .25, .50, and .75). Please contact your CAFB Contract Manager if you have any questions.")</f>
        <v/>
      </c>
      <c r="D32" s="88"/>
      <c r="E32" s="88"/>
      <c r="F32" s="88"/>
      <c r="G32" s="88"/>
      <c r="H32" s="88"/>
      <c r="I32" s="88"/>
      <c r="J32" s="88"/>
      <c r="K32" s="88"/>
      <c r="L32" s="88"/>
      <c r="P32" s="86"/>
      <c r="Q32" s="86"/>
      <c r="R32" s="86"/>
      <c r="S32" s="86"/>
      <c r="T32" s="86"/>
      <c r="U32" s="86"/>
      <c r="V32" s="86"/>
      <c r="W32" s="86"/>
    </row>
    <row r="33" spans="3:23" ht="18" thickBot="1" x14ac:dyDescent="0.35">
      <c r="C33" s="89"/>
      <c r="D33" s="89"/>
      <c r="E33" s="89"/>
      <c r="F33" s="89"/>
      <c r="G33" s="89"/>
      <c r="H33" s="89"/>
      <c r="I33" s="89"/>
      <c r="J33" s="89"/>
      <c r="K33" s="89"/>
      <c r="L33" s="89"/>
      <c r="M33" s="38"/>
      <c r="N33" s="38"/>
      <c r="O33" s="38"/>
      <c r="P33" s="87"/>
      <c r="Q33" s="87"/>
      <c r="R33" s="87"/>
      <c r="S33" s="87"/>
      <c r="T33" s="87"/>
      <c r="U33" s="87"/>
      <c r="V33" s="87"/>
      <c r="W33" s="87"/>
    </row>
    <row r="34" spans="3:23" x14ac:dyDescent="0.25">
      <c r="C34" s="36" t="s">
        <v>20</v>
      </c>
      <c r="P34" s="36" t="s">
        <v>19</v>
      </c>
      <c r="Q34" s="37"/>
    </row>
  </sheetData>
  <sheetProtection algorithmName="SHA-512" hashValue="ebtVQt0URimTsUtP6QLsX5EG+OGZKh+8NsqsbreGlnirb/7+tV/ZMHLkURhsJcjQj9QmndwkF3MBLqLHeZ2h9g==" saltValue="KzbBMezO4aI3Y/bPCyvu2Q==" spinCount="100000" sheet="1" objects="1" scenarios="1"/>
  <mergeCells count="28">
    <mergeCell ref="A25:X26"/>
    <mergeCell ref="A15:C15"/>
    <mergeCell ref="A16:C16"/>
    <mergeCell ref="A17:C17"/>
    <mergeCell ref="S19:X19"/>
    <mergeCell ref="A20:X20"/>
    <mergeCell ref="A21:X21"/>
    <mergeCell ref="A1:X1"/>
    <mergeCell ref="A2:X2"/>
    <mergeCell ref="G3:I3"/>
    <mergeCell ref="D7:G7"/>
    <mergeCell ref="J7:N7"/>
    <mergeCell ref="C28:L29"/>
    <mergeCell ref="P28:W29"/>
    <mergeCell ref="C32:L33"/>
    <mergeCell ref="P32:W33"/>
    <mergeCell ref="D8:G8"/>
    <mergeCell ref="J8:S8"/>
    <mergeCell ref="T8:U8"/>
    <mergeCell ref="D10:J10"/>
    <mergeCell ref="K10:Q10"/>
    <mergeCell ref="R10:X10"/>
    <mergeCell ref="D11:J11"/>
    <mergeCell ref="K11:Q11"/>
    <mergeCell ref="R11:X11"/>
    <mergeCell ref="A22:X22"/>
    <mergeCell ref="A23:X23"/>
    <mergeCell ref="A24:X24"/>
  </mergeCells>
  <conditionalFormatting sqref="C28">
    <cfRule type="expression" dxfId="5" priority="32">
      <formula>IF((MOD(Y18,0.25)&lt;&gt;0),TRUE,FALSE)</formula>
    </cfRule>
  </conditionalFormatting>
  <conditionalFormatting sqref="C32">
    <cfRule type="expression" dxfId="4" priority="31">
      <formula>IF((MOD(Y18,0.25)&lt;&gt;0),TRUE,FALSE)</formula>
    </cfRule>
  </conditionalFormatting>
  <conditionalFormatting sqref="D14:H15">
    <cfRule type="expression" dxfId="3" priority="11">
      <formula>IF((MOD(D14,0.25)&lt;&gt;0),TRUE,FALSE)</formula>
    </cfRule>
  </conditionalFormatting>
  <conditionalFormatting sqref="K14:O15">
    <cfRule type="expression" dxfId="2" priority="6">
      <formula>IF((MOD(K14,0.25)&lt;&gt;0),TRUE,FALSE)</formula>
    </cfRule>
  </conditionalFormatting>
  <conditionalFormatting sqref="R14:V15">
    <cfRule type="expression" dxfId="1" priority="1">
      <formula>IF((MOD(R14,0.25)&lt;&gt;0),TRUE,FALSE)</formula>
    </cfRule>
  </conditionalFormatting>
  <conditionalFormatting sqref="Y18">
    <cfRule type="expression" dxfId="0" priority="33">
      <formula>IF((MOD(Y18,0.25)&lt;&gt;0),TRUE,FALSE)</formula>
    </cfRule>
  </conditionalFormatting>
  <dataValidations count="1">
    <dataValidation type="custom" allowBlank="1" showInputMessage="1" showErrorMessage="1" errorTitle="Non-Quarter Hour Entry" error="Time should be recorded in 15 minute increments, using decimals to record partial-hour increments (i.e., .25, .50, and .75). Please contact your CAFB Contract Manager if you have any questions." sqref="D14:H15 K14:O15 R14:V15" xr:uid="{00000000-0002-0000-0300-000000000000}">
      <formula1>MOD(D14,0.25)=0</formula1>
    </dataValidation>
  </dataValidations>
  <pageMargins left="0.25" right="0.25" top="0.75" bottom="0.75" header="0.3" footer="0.3"/>
  <pageSetup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2024 Q1, Last Name</vt:lpstr>
      <vt:lpstr>2024 Q2, Last Name</vt:lpstr>
      <vt:lpstr>2024 Q3, Last Name</vt:lpstr>
      <vt:lpstr>2024 Q4, Last Name</vt:lpstr>
      <vt:lpstr>'2024 Q1, Last Name'!Print_Area</vt:lpstr>
      <vt:lpstr>'2024 Q2, Last Name'!Print_Area</vt:lpstr>
      <vt:lpstr>'2024 Q3, Last Name'!Print_Area</vt:lpstr>
      <vt:lpstr>'2024 Q4, Last Name'!Print_Area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Connor Franklin</cp:lastModifiedBy>
  <cp:lastPrinted>2016-11-15T20:19:31Z</cp:lastPrinted>
  <dcterms:created xsi:type="dcterms:W3CDTF">2015-03-30T17:28:50Z</dcterms:created>
  <dcterms:modified xsi:type="dcterms:W3CDTF">2024-01-04T19:51:59Z</dcterms:modified>
</cp:coreProperties>
</file>